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nnyG\Downloads\"/>
    </mc:Choice>
  </mc:AlternateContent>
  <bookViews>
    <workbookView xWindow="0" yWindow="0" windowWidth="28800" windowHeight="12300"/>
  </bookViews>
  <sheets>
    <sheet name="Detailed Job Costing" sheetId="8" r:id="rId1"/>
    <sheet name="Executive Summary" sheetId="1" r:id="rId2"/>
    <sheet name="Billing &amp; WIP" sheetId="2" r:id="rId3"/>
    <sheet name="Profit Fade &amp; Risk Monitor" sheetId="3" r:id="rId4"/>
    <sheet name="Bonding &amp; Banking Dashboard" sheetId="4" r:id="rId5"/>
    <sheet name="Backlog &amp; Cash Flow Forecast" sheetId="5" r:id="rId6"/>
    <sheet name="Labor Efficiency &amp; Margin" sheetId="6" r:id="rId7"/>
    <sheet name="Insurance Labor Quota" sheetId="7" r:id="rId8"/>
  </sheets>
  <calcPr calcId="0"/>
</workbook>
</file>

<file path=xl/sharedStrings.xml><?xml version="1.0" encoding="utf-8"?>
<sst xmlns="http://schemas.openxmlformats.org/spreadsheetml/2006/main" count="438" uniqueCount="190">
  <si>
    <t>EXECUTIVE JOB PROFITABILITY SUMMARY (MULTI-PROJECT)</t>
  </si>
  <si>
    <t>Portfolio view by project, aligned to QBO Customer/Job + Class and Procore Budget/Commitments.</t>
  </si>
  <si>
    <t>Procore Project ID</t>
  </si>
  <si>
    <t>Project (QBO Customer:Job)</t>
  </si>
  <si>
    <t>Owner / Client</t>
  </si>
  <si>
    <t>Union / Trade</t>
  </si>
  <si>
    <t>PM</t>
  </si>
  <si>
    <t>Revised Contract (Incl. COs)</t>
  </si>
  <si>
    <t>Costs to Date (Actual)</t>
  </si>
  <si>
    <t>Committed Costs (Open POs/Subs)</t>
  </si>
  <si>
    <t>Estimate to Complete (ETC)</t>
  </si>
  <si>
    <t>Forecast Cost at Completion (EAC)</t>
  </si>
  <si>
    <t>Forecast Gross Profit</t>
  </si>
  <si>
    <t>GP %</t>
  </si>
  <si>
    <t>Cash Margin (Billed - Costs)</t>
  </si>
  <si>
    <t>Status</t>
  </si>
  <si>
    <t>Billed to Date</t>
  </si>
  <si>
    <t>Over / (Under) Billing</t>
  </si>
  <si>
    <t>Retainage Held</t>
  </si>
  <si>
    <t>Backlog Remaining (Rev)</t>
  </si>
  <si>
    <t>Remaining Cost (EAC - Cost to Date)</t>
  </si>
  <si>
    <t>Backlog GP %</t>
  </si>
  <si>
    <t>WIP / Billing Risk Flag</t>
  </si>
  <si>
    <t>PR-24017</t>
  </si>
  <si>
    <t>Suffolk County HS – Gym Addition</t>
  </si>
  <si>
    <t>Suffolk County</t>
  </si>
  <si>
    <t>Carpenters Local 290</t>
  </si>
  <si>
    <t>J. Rivera</t>
  </si>
  <si>
    <t>Critical</t>
  </si>
  <si>
    <t>High</t>
  </si>
  <si>
    <t>PR-24022</t>
  </si>
  <si>
    <t>Town Hall Interior Renovation</t>
  </si>
  <si>
    <t>Town of Brookhaven</t>
  </si>
  <si>
    <t>Drywall Finishers Local 197</t>
  </si>
  <si>
    <t>A. Patel</t>
  </si>
  <si>
    <t>Low</t>
  </si>
  <si>
    <t>PR-24031</t>
  </si>
  <si>
    <t>Hospital Wing Fit-Out (Private)</t>
  </si>
  <si>
    <t>Stony Brook Partner</t>
  </si>
  <si>
    <t>Electricians Local 25</t>
  </si>
  <si>
    <t>M. Chen</t>
  </si>
  <si>
    <t>Review</t>
  </si>
  <si>
    <t>PR-24044</t>
  </si>
  <si>
    <t>Fire District Admin Building</t>
  </si>
  <si>
    <t>Fire District</t>
  </si>
  <si>
    <t>Laborers Local 66</t>
  </si>
  <si>
    <t>S. Gomez</t>
  </si>
  <si>
    <t>PR-24053</t>
  </si>
  <si>
    <t>Library Modernization</t>
  </si>
  <si>
    <t>Town of Islip</t>
  </si>
  <si>
    <t>Painters Local 1231</t>
  </si>
  <si>
    <t>K. O'Brien</t>
  </si>
  <si>
    <t>On Track</t>
  </si>
  <si>
    <t>PORTFOLIO CFO METRICS (SAMPLE)</t>
  </si>
  <si>
    <t>Working Capital</t>
  </si>
  <si>
    <t>Current Ratio</t>
  </si>
  <si>
    <t>Quick Ratio</t>
  </si>
  <si>
    <t>Cash as % of Monthly Payroll</t>
  </si>
  <si>
    <t>Equity</t>
  </si>
  <si>
    <t>Debt-to-Equity Ratio</t>
  </si>
  <si>
    <t>Net Over/(Under) Billings</t>
  </si>
  <si>
    <t>BILLING, WIP &amp; CASH FLOW SNAPSHOT</t>
  </si>
  <si>
    <t>Billing vs costs, retainage, and WIP-style over/under positions (municipal + private).</t>
  </si>
  <si>
    <t>Project</t>
  </si>
  <si>
    <t>Revised Contract</t>
  </si>
  <si>
    <t>Costs to Date</t>
  </si>
  <si>
    <t>Net Billings (Less Retainage)</t>
  </si>
  <si>
    <t>Pct Billed</t>
  </si>
  <si>
    <t>Pct Costed</t>
  </si>
  <si>
    <t>Billing Risk</t>
  </si>
  <si>
    <t>Recommended Action</t>
  </si>
  <si>
    <t>Immediate billing &amp; scope review</t>
  </si>
  <si>
    <t>Maintain billing cadence</t>
  </si>
  <si>
    <t>PROJECT RISK &amp; PROFIT FADE MONITOR (SAMPLE)</t>
  </si>
  <si>
    <t>Early-warning indicators for margin erosion, underbilling exposure, retainage drag, and change order risk.</t>
  </si>
  <si>
    <t>Original Bid GP % (Assumed)</t>
  </si>
  <si>
    <t>Current Forecast GP %</t>
  </si>
  <si>
    <t>Margin Decline (pp)</t>
  </si>
  <si>
    <t>Underbilling Exposure</t>
  </si>
  <si>
    <t>Retainage % of Contract</t>
  </si>
  <si>
    <t>Aging Change Orders (Days)</t>
  </si>
  <si>
    <t>Risk Flag</t>
  </si>
  <si>
    <t>Recommended Focus</t>
  </si>
  <si>
    <t>Immediate WIP, billing &amp; CTC review</t>
  </si>
  <si>
    <t>Maintain cadence</t>
  </si>
  <si>
    <t>SURETY &amp; BANKING CONFIDENCE DASHBOARD (SAMPLE)</t>
  </si>
  <si>
    <t>Key indicators sureties and lenders typically review for mid-market contractors.</t>
  </si>
  <si>
    <t>Metric</t>
  </si>
  <si>
    <t>Value</t>
  </si>
  <si>
    <t>Why It Matters</t>
  </si>
  <si>
    <t>Supports bonding capacity and absorbs project cash cycle volatility.</t>
  </si>
  <si>
    <t>Measures short-term liquidity; low ratios can constrain growth.</t>
  </si>
  <si>
    <t>More conservative liquidity measure excluding less-liquid current assets.</t>
  </si>
  <si>
    <t>A primary driver of surety confidence and capacity.</t>
  </si>
  <si>
    <t>Debt-to-Equity</t>
  </si>
  <si>
    <t>Higher leverage can reduce bonding flexibility.</t>
  </si>
  <si>
    <t>Large underbillings may indicate billing/CO issues; overbillings may inflate cash temporarily.</t>
  </si>
  <si>
    <t>Largest Single Job Exposure (% of Contract)</t>
  </si>
  <si>
    <t>Concentration risk increases surety scrutiny.</t>
  </si>
  <si>
    <t>Cash Flow Coverage Ratio (EBITDA / Debt Service)</t>
  </si>
  <si>
    <t>Ability to service debt; lenders often look for &gt; 1.25x.</t>
  </si>
  <si>
    <t>Equipment Debt Ratio (Equip Debt / Total Debt)</t>
  </si>
  <si>
    <t>Shows how much leverage is tied to equipment financing.</t>
  </si>
  <si>
    <t>BACKLOG-TO-CASH FORECAST (SAMPLE)</t>
  </si>
  <si>
    <t>Forecast revenue, gross profit, payroll and net cash position over the next 6 months based on remaining backlog.</t>
  </si>
  <si>
    <t>Month</t>
  </si>
  <si>
    <t>Projected Revenue</t>
  </si>
  <si>
    <t>Projected Gross Profit</t>
  </si>
  <si>
    <t>Projected Cash Inflow</t>
  </si>
  <si>
    <t>Projected Payroll</t>
  </si>
  <si>
    <t>Net Cash Position</t>
  </si>
  <si>
    <t>Apr 2026</t>
  </si>
  <si>
    <t>May 2026</t>
  </si>
  <si>
    <t>Jun 2026</t>
  </si>
  <si>
    <t>Jul 2026</t>
  </si>
  <si>
    <t>Aug 2026</t>
  </si>
  <si>
    <t>Sep 2026</t>
  </si>
  <si>
    <t>LABOR EFFICIENCY &amp; MARGIN PERFORMANCE (SAMPLE)</t>
  </si>
  <si>
    <t>Labor productivity and margin indicators by project—useful for union and merit-shop operations.</t>
  </si>
  <si>
    <t>Field Headcount (Avg)</t>
  </si>
  <si>
    <t>Revenue per Field Employee</t>
  </si>
  <si>
    <t>Labor Wages</t>
  </si>
  <si>
    <t>Avg Loaded Rate</t>
  </si>
  <si>
    <t>Estimated Labor Hours</t>
  </si>
  <si>
    <t>Actual Labor Hours</t>
  </si>
  <si>
    <t>Labor Hours Variance %</t>
  </si>
  <si>
    <t>Labor % of Revenue</t>
  </si>
  <si>
    <t>CROSS-PROJECT LABOR &amp; BURDEN ANALYSIS (HIGH-VALUE)</t>
  </si>
  <si>
    <t>Labor, union dues/fringes, and insurance burden compared to targets—built for bid accuracy &amp; margin control.</t>
  </si>
  <si>
    <t>Union Dues &amp; Fringe</t>
  </si>
  <si>
    <t>Workers Comp &amp; GL</t>
  </si>
  <si>
    <t>Total Labor Burden (All-In)</t>
  </si>
  <si>
    <t>All-In Labor % of Revenue</t>
  </si>
  <si>
    <t>Insurance % of Payroll</t>
  </si>
  <si>
    <t>Target All-In Labor %</t>
  </si>
  <si>
    <t>Target Insurance %</t>
  </si>
  <si>
    <t>Variance to Target (pp)</t>
  </si>
  <si>
    <t>Avg Loaded Hourly Rate (Assumed)</t>
  </si>
  <si>
    <t>Estimated Direct Labor Hours</t>
  </si>
  <si>
    <t>Labor Productivity (Rev / Labor $)</t>
  </si>
  <si>
    <t>DETAILED JOB COSTING BY PROJECT (SAMPLE)</t>
  </si>
  <si>
    <t>Cost-code level detail (Procore budget buckets / QBO accounts) with estimate vs actual and margin impact.</t>
  </si>
  <si>
    <t>Cost Code</t>
  </si>
  <si>
    <t>Cost Category (Budget Line)</t>
  </si>
  <si>
    <t>Estimated Budget</t>
  </si>
  <si>
    <t>Actual Cost to Date (QBO)</t>
  </si>
  <si>
    <t>Variance $</t>
  </si>
  <si>
    <t>Variance %</t>
  </si>
  <si>
    <t>Committed (Open)</t>
  </si>
  <si>
    <t>Forecast at Completion</t>
  </si>
  <si>
    <t>Margin Impact Notes</t>
  </si>
  <si>
    <t>01-1000</t>
  </si>
  <si>
    <t>General Conditions</t>
  </si>
  <si>
    <t>Site access constraints</t>
  </si>
  <si>
    <t>02-2100</t>
  </si>
  <si>
    <t>Union Labor – Wages</t>
  </si>
  <si>
    <t>Overtime due to schedule compression</t>
  </si>
  <si>
    <t>02-2200</t>
  </si>
  <si>
    <t>Union Dues &amp; Fringe Benefits</t>
  </si>
  <si>
    <t>Benefit rate increase</t>
  </si>
  <si>
    <t>03-3100</t>
  </si>
  <si>
    <t>Materials</t>
  </si>
  <si>
    <t>Vendor discount / buyout savings</t>
  </si>
  <si>
    <t>04-4100</t>
  </si>
  <si>
    <t>Subcontractors</t>
  </si>
  <si>
    <t>Scope creep / added prep</t>
  </si>
  <si>
    <t>05-5100</t>
  </si>
  <si>
    <t>Payroll exceeded policy estimate</t>
  </si>
  <si>
    <t>Lean site staffing</t>
  </si>
  <si>
    <t>Improved crew efficiency</t>
  </si>
  <si>
    <t>Accurate estimating</t>
  </si>
  <si>
    <t>Buyout savings</t>
  </si>
  <si>
    <t>Scope aligned</t>
  </si>
  <si>
    <t>Within policy estimate</t>
  </si>
  <si>
    <t>Extended night work coordination</t>
  </si>
  <si>
    <t>Productivity above plan</t>
  </si>
  <si>
    <t>Dues aligned</t>
  </si>
  <si>
    <t>Material price escalation</t>
  </si>
  <si>
    <t>Scope transfer to in-house</t>
  </si>
  <si>
    <t>Classification adjustment</t>
  </si>
  <si>
    <t>Mobilization add-ons</t>
  </si>
  <si>
    <t>Weather impacts</t>
  </si>
  <si>
    <t>Standard</t>
  </si>
  <si>
    <t>Material substitutions</t>
  </si>
  <si>
    <t>Scope reduced</t>
  </si>
  <si>
    <t>Slight overage</t>
  </si>
  <si>
    <t>Efficient scheduling</t>
  </si>
  <si>
    <t>Crew mix optimization</t>
  </si>
  <si>
    <t>Buyout</t>
  </si>
  <si>
    <t>Within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</si>
</sst>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;[Red]&quot;-$&quot;#,##0"/>
    <numFmt numFmtId="165" formatCode="0.0%"/>
    <numFmt numFmtId="166" formatCode="&quot;$&quot;#,##0;[Red]\-&quot;$&quot;#,##0"/>
    <numFmt numFmtId="167" formatCode="&quot;$&quot;#,##0"/>
  </numFmts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0"/>
      <color rgb="FF334155"/>
      <name val="Calibri"/>
      <family val="2"/>
    </font>
    <font>
      <b/>
      <sz val="11"/>
      <color rgb="FFFFFFFF"/>
      <name val="Calibri"/>
      <family val="2"/>
    </font>
    <font>
      <sz val="10"/>
      <color rgb="FF0F172A"/>
      <name val="Calibri"/>
      <family val="2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B1F3B"/>
      </patternFill>
    </fill>
    <fill>
      <patternFill patternType="solid">
        <fgColor rgb="FFF3F5F7"/>
      </patternFill>
    </fill>
    <fill>
      <patternFill patternType="solid">
        <fgColor rgb="FFFBFCFE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AAB3BF"/>
      </left>
      <right style="thin">
        <color rgb="FFAAB3BF"/>
      </right>
      <top style="thin">
        <color rgb="FFAAB3BF"/>
      </top>
      <bottom style="thin">
        <color rgb="FFAAB3B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164" fontId="4" fillId="4" borderId="1" xfId="0" applyNumberFormat="1" applyFont="1" applyFill="1" applyBorder="1" applyAlignment="1">
      <alignment horizontal="left" vertical="top" wrapText="1"/>
    </xf>
    <xf numFmtId="165" fontId="4" fillId="4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164" fontId="4" fillId="5" borderId="1" xfId="0" applyNumberFormat="1" applyFont="1" applyFill="1" applyBorder="1" applyAlignment="1">
      <alignment horizontal="left" vertical="top" wrapText="1"/>
    </xf>
    <xf numFmtId="165" fontId="4" fillId="5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left" vertical="center"/>
    </xf>
    <xf numFmtId="166" fontId="4" fillId="4" borderId="1" xfId="0" applyNumberFormat="1" applyFont="1" applyFill="1" applyBorder="1" applyAlignment="1">
      <alignment horizontal="left" vertical="top" wrapText="1"/>
    </xf>
    <xf numFmtId="10" fontId="4" fillId="4" borderId="1" xfId="0" applyNumberFormat="1" applyFont="1" applyFill="1" applyBorder="1" applyAlignment="1">
      <alignment horizontal="left" vertical="top" wrapText="1"/>
    </xf>
    <xf numFmtId="166" fontId="4" fillId="5" borderId="1" xfId="0" applyNumberFormat="1" applyFont="1" applyFill="1" applyBorder="1" applyAlignment="1">
      <alignment horizontal="left" vertical="top" wrapText="1"/>
    </xf>
    <xf numFmtId="10" fontId="4" fillId="5" borderId="1" xfId="0" applyNumberFormat="1" applyFont="1" applyFill="1" applyBorder="1" applyAlignment="1">
      <alignment horizontal="left" vertical="top" wrapText="1"/>
    </xf>
    <xf numFmtId="0" fontId="5" fillId="0" borderId="0" xfId="0" applyFont="1"/>
    <xf numFmtId="167" fontId="0" fillId="0" borderId="0" xfId="0" applyNumberFormat="1"/>
    <xf numFmtId="2" fontId="0" fillId="0" borderId="0" xfId="0" applyNumberFormat="1"/>
    <xf numFmtId="10" fontId="0" fillId="0" borderId="0" xfId="0" applyNumberFormat="1"/>
    <xf numFmtId="166" fontId="0" fillId="0" borderId="0" xfId="0" applyNumberFormat="1"/>
    <xf numFmtId="2" fontId="4" fillId="4" borderId="1" xfId="0" applyNumberFormat="1" applyFont="1" applyFill="1" applyBorder="1" applyAlignment="1">
      <alignment horizontal="left" vertical="top" wrapText="1"/>
    </xf>
    <xf numFmtId="167" fontId="4" fillId="4" borderId="1" xfId="0" applyNumberFormat="1" applyFont="1" applyFill="1" applyBorder="1" applyAlignment="1">
      <alignment horizontal="left" vertical="top" wrapText="1"/>
    </xf>
    <xf numFmtId="3" fontId="4" fillId="4" borderId="1" xfId="0" applyNumberFormat="1" applyFont="1" applyFill="1" applyBorder="1" applyAlignment="1">
      <alignment horizontal="left" vertical="top" wrapText="1"/>
    </xf>
    <xf numFmtId="167" fontId="4" fillId="5" borderId="1" xfId="0" applyNumberFormat="1" applyFont="1" applyFill="1" applyBorder="1" applyAlignment="1">
      <alignment horizontal="left" vertical="top" wrapText="1"/>
    </xf>
    <xf numFmtId="3" fontId="4" fillId="5" borderId="1" xfId="0" applyNumberFormat="1" applyFont="1" applyFill="1" applyBorder="1" applyAlignment="1">
      <alignment horizontal="left" vertical="top" wrapText="1"/>
    </xf>
    <xf numFmtId="2" fontId="4" fillId="5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top"/>
    </xf>
  </cellXfs>
  <cellStyles count="1">
    <cellStyle name="Normal" xfId="0" builtinId="0"/>
  </cellStyles>
  <dxfs count="4">
    <dxf>
      <fill>
        <patternFill patternType="solid">
          <fgColor rgb="FFFFF3C4"/>
        </patternFill>
      </fill>
    </dxf>
    <dxf>
      <fill>
        <patternFill patternType="solid">
          <fgColor rgb="FFF7C6C6"/>
        </patternFill>
      </fill>
    </dxf>
    <dxf>
      <fill>
        <patternFill patternType="solid">
          <fgColor rgb="FFFFF3C4"/>
        </patternFill>
      </fill>
    </dxf>
    <dxf>
      <fill>
        <patternFill patternType="solid">
          <fgColor rgb="FFF7C6C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DetailedJobCosting" displayName="DetailedJobCosting" ref="A4:L34">
  <autoFilter ref="A4:L34"/>
  <tableColumns count="12">
    <tableColumn id="1" name="Procore Project ID"/>
    <tableColumn id="2" name="Project"/>
    <tableColumn id="3" name="Union / Trade"/>
    <tableColumn id="4" name="Cost Code"/>
    <tableColumn id="5" name="Cost Category (Budget Line)"/>
    <tableColumn id="6" name="Estimated Budget"/>
    <tableColumn id="7" name="Actual Cost to Date (QBO)"/>
    <tableColumn id="8" name="Variance $"/>
    <tableColumn id="9" name="Variance %"/>
    <tableColumn id="10" name="Committed (Open)"/>
    <tableColumn id="11" name="Forecast at Completion"/>
    <tableColumn id="12" name="Margin Impact Not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ExecJobSummary" displayName="ExecJobSummary" ref="A4:N9">
  <autoFilter ref="A4:N9"/>
  <tableColumns count="14">
    <tableColumn id="1" name="Procore Project ID"/>
    <tableColumn id="2" name="Project (QBO Customer:Job)"/>
    <tableColumn id="3" name="Owner / Client"/>
    <tableColumn id="4" name="Union / Trade"/>
    <tableColumn id="5" name="PM"/>
    <tableColumn id="6" name="Revised Contract (Incl. COs)"/>
    <tableColumn id="7" name="Costs to Date (Actual)"/>
    <tableColumn id="8" name="Committed Costs (Open POs/Subs)"/>
    <tableColumn id="9" name="Estimate to Complete (ETC)"/>
    <tableColumn id="10" name="Forecast Cost at Completion (EAC)"/>
    <tableColumn id="11" name="Forecast Gross Profit"/>
    <tableColumn id="12" name="GP %"/>
    <tableColumn id="13" name="Cash Margin (Billed - Costs)"/>
    <tableColumn id="14" name="Statu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BillingWIP" displayName="BillingWIP" ref="A4:N9">
  <autoFilter ref="A4:N9"/>
  <tableColumns count="14">
    <tableColumn id="1" name="Procore Project ID"/>
    <tableColumn id="2" name="Project"/>
    <tableColumn id="3" name="Owner / Client"/>
    <tableColumn id="4" name="Revised Contract"/>
    <tableColumn id="5" name="Billed to Date"/>
    <tableColumn id="6" name="Costs to Date"/>
    <tableColumn id="7" name="Over / (Under) Billing"/>
    <tableColumn id="8" name="Retainage Held"/>
    <tableColumn id="9" name="Net Billings (Less Retainage)"/>
    <tableColumn id="10" name="Cash Margin (Billed - Costs)"/>
    <tableColumn id="11" name="Pct Billed"/>
    <tableColumn id="12" name="Pct Costed"/>
    <tableColumn id="13" name="Billing Risk"/>
    <tableColumn id="14" name="Recommended Action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LaborBurden" displayName="LaborBurden" ref="A4:N9">
  <autoFilter ref="A4:N9"/>
  <tableColumns count="14">
    <tableColumn id="1" name="Procore Project ID"/>
    <tableColumn id="2" name="Project"/>
    <tableColumn id="3" name="Union / Trade"/>
    <tableColumn id="4" name="Revised Contract"/>
    <tableColumn id="5" name="Labor Wages"/>
    <tableColumn id="6" name="Union Dues &amp; Fringe"/>
    <tableColumn id="7" name="Workers Comp &amp; GL"/>
    <tableColumn id="8" name="Total Labor Burden (All-In)"/>
    <tableColumn id="9" name="All-In Labor % of Revenue"/>
    <tableColumn id="10" name="Insurance % of Payroll"/>
    <tableColumn id="11" name="Target All-In Labor %"/>
    <tableColumn id="12" name="Target Insurance %"/>
    <tableColumn id="13" name="Variance to Target (pp)"/>
    <tableColumn id="14" name="Risk Flag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pane ySplit="4" topLeftCell="A5" activePane="bottomLeft" state="frozen"/>
      <selection activeCell="F15" sqref="F15"/>
      <selection pane="bottomLeft" activeCell="F15" sqref="F15"/>
    </sheetView>
  </sheetViews>
  <sheetFormatPr defaultRowHeight="15" x14ac:dyDescent="0.25"/>
  <cols>
    <col min="1" max="1" width="16" style="9" customWidth="1"/>
    <col min="2" max="2" width="34" style="9" customWidth="1"/>
    <col min="3" max="3" width="22" style="9" customWidth="1"/>
    <col min="4" max="4" width="12" style="9" customWidth="1"/>
    <col min="5" max="5" width="28" style="9" customWidth="1"/>
    <col min="6" max="6" width="16" style="9" customWidth="1"/>
    <col min="7" max="7" width="18" style="9" customWidth="1"/>
    <col min="8" max="8" width="12" style="9" customWidth="1"/>
    <col min="9" max="9" width="10" style="9" customWidth="1"/>
    <col min="10" max="10" width="12" style="9" customWidth="1"/>
    <col min="11" max="11" width="18" style="9" customWidth="1"/>
    <col min="12" max="12" width="34" style="9" customWidth="1"/>
  </cols>
  <sheetData>
    <row r="1" spans="1:12" ht="27.95" customHeight="1" x14ac:dyDescent="0.25">
      <c r="A1" s="28" t="s">
        <v>140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18" customHeight="1" x14ac:dyDescent="0.25">
      <c r="A2" s="26" t="s">
        <v>141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4" spans="1:12" ht="30" customHeight="1" x14ac:dyDescent="0.25">
      <c r="A4" s="1" t="s">
        <v>2</v>
      </c>
      <c r="B4" s="1" t="s">
        <v>63</v>
      </c>
      <c r="C4" s="1" t="s">
        <v>5</v>
      </c>
      <c r="D4" s="1" t="s">
        <v>142</v>
      </c>
      <c r="E4" s="1" t="s">
        <v>143</v>
      </c>
      <c r="F4" s="1" t="s">
        <v>144</v>
      </c>
      <c r="G4" s="1" t="s">
        <v>145</v>
      </c>
      <c r="H4" s="1" t="s">
        <v>146</v>
      </c>
      <c r="I4" s="1" t="s">
        <v>147</v>
      </c>
      <c r="J4" s="1" t="s">
        <v>148</v>
      </c>
      <c r="K4" s="1" t="s">
        <v>149</v>
      </c>
      <c r="L4" s="1" t="s">
        <v>150</v>
      </c>
    </row>
    <row r="5" spans="1:12" x14ac:dyDescent="0.25">
      <c r="A5" s="2" t="s">
        <v>23</v>
      </c>
      <c r="B5" s="2" t="s">
        <v>24</v>
      </c>
      <c r="C5" s="2" t="s">
        <v>26</v>
      </c>
      <c r="D5" s="2" t="s">
        <v>151</v>
      </c>
      <c r="E5" s="2" t="s">
        <v>152</v>
      </c>
      <c r="F5" s="3">
        <v>62000</v>
      </c>
      <c r="G5" s="3">
        <v>68500</v>
      </c>
      <c r="H5" s="3">
        <v>6500</v>
      </c>
      <c r="I5" s="4">
        <v>0.1048387096774194</v>
      </c>
      <c r="J5" s="3">
        <v>940</v>
      </c>
      <c r="K5" s="3">
        <v>69440</v>
      </c>
      <c r="L5" s="2" t="s">
        <v>153</v>
      </c>
    </row>
    <row r="6" spans="1:12" x14ac:dyDescent="0.25">
      <c r="A6" s="5" t="s">
        <v>23</v>
      </c>
      <c r="B6" s="5" t="s">
        <v>24</v>
      </c>
      <c r="C6" s="5" t="s">
        <v>26</v>
      </c>
      <c r="D6" s="5" t="s">
        <v>154</v>
      </c>
      <c r="E6" s="5" t="s">
        <v>155</v>
      </c>
      <c r="F6" s="6">
        <v>420000</v>
      </c>
      <c r="G6" s="6">
        <v>455000</v>
      </c>
      <c r="H6" s="6">
        <v>35000</v>
      </c>
      <c r="I6" s="7">
        <v>8.3333333333333329E-2</v>
      </c>
      <c r="J6" s="6">
        <v>15400</v>
      </c>
      <c r="K6" s="6">
        <v>470400</v>
      </c>
      <c r="L6" s="5" t="s">
        <v>156</v>
      </c>
    </row>
    <row r="7" spans="1:12" x14ac:dyDescent="0.25">
      <c r="A7" s="2" t="s">
        <v>23</v>
      </c>
      <c r="B7" s="2" t="s">
        <v>24</v>
      </c>
      <c r="C7" s="2" t="s">
        <v>26</v>
      </c>
      <c r="D7" s="2" t="s">
        <v>157</v>
      </c>
      <c r="E7" s="2" t="s">
        <v>158</v>
      </c>
      <c r="F7" s="3">
        <v>185000</v>
      </c>
      <c r="G7" s="3">
        <v>198000</v>
      </c>
      <c r="H7" s="3">
        <v>13000</v>
      </c>
      <c r="I7" s="4">
        <v>7.0270270270270274E-2</v>
      </c>
      <c r="J7" s="3">
        <v>9200</v>
      </c>
      <c r="K7" s="3">
        <v>207200</v>
      </c>
      <c r="L7" s="2" t="s">
        <v>159</v>
      </c>
    </row>
    <row r="8" spans="1:12" x14ac:dyDescent="0.25">
      <c r="A8" s="5" t="s">
        <v>23</v>
      </c>
      <c r="B8" s="5" t="s">
        <v>24</v>
      </c>
      <c r="C8" s="5" t="s">
        <v>26</v>
      </c>
      <c r="D8" s="5" t="s">
        <v>160</v>
      </c>
      <c r="E8" s="5" t="s">
        <v>161</v>
      </c>
      <c r="F8" s="6">
        <v>260000</v>
      </c>
      <c r="G8" s="6">
        <v>245000</v>
      </c>
      <c r="H8" s="6">
        <v>-15000</v>
      </c>
      <c r="I8" s="7">
        <v>-5.7692307692307702E-2</v>
      </c>
      <c r="J8" s="6">
        <v>31200</v>
      </c>
      <c r="K8" s="6">
        <v>276200</v>
      </c>
      <c r="L8" s="5" t="s">
        <v>162</v>
      </c>
    </row>
    <row r="9" spans="1:12" x14ac:dyDescent="0.25">
      <c r="A9" s="2" t="s">
        <v>23</v>
      </c>
      <c r="B9" s="2" t="s">
        <v>24</v>
      </c>
      <c r="C9" s="2" t="s">
        <v>26</v>
      </c>
      <c r="D9" s="2" t="s">
        <v>163</v>
      </c>
      <c r="E9" s="2" t="s">
        <v>164</v>
      </c>
      <c r="F9" s="3">
        <v>120000</v>
      </c>
      <c r="G9" s="3">
        <v>135000</v>
      </c>
      <c r="H9" s="3">
        <v>15000</v>
      </c>
      <c r="I9" s="4">
        <v>0.125</v>
      </c>
      <c r="J9" s="3">
        <v>0</v>
      </c>
      <c r="K9" s="3">
        <v>135000</v>
      </c>
      <c r="L9" s="2" t="s">
        <v>165</v>
      </c>
    </row>
    <row r="10" spans="1:12" x14ac:dyDescent="0.25">
      <c r="A10" s="5" t="s">
        <v>23</v>
      </c>
      <c r="B10" s="5" t="s">
        <v>24</v>
      </c>
      <c r="C10" s="5" t="s">
        <v>26</v>
      </c>
      <c r="D10" s="5" t="s">
        <v>166</v>
      </c>
      <c r="E10" s="5" t="s">
        <v>130</v>
      </c>
      <c r="F10" s="6">
        <v>68000</v>
      </c>
      <c r="G10" s="6">
        <v>82000</v>
      </c>
      <c r="H10" s="6">
        <v>14000</v>
      </c>
      <c r="I10" s="7">
        <v>0.20588235294117649</v>
      </c>
      <c r="J10" s="6">
        <v>0</v>
      </c>
      <c r="K10" s="6">
        <v>82000</v>
      </c>
      <c r="L10" s="5" t="s">
        <v>167</v>
      </c>
    </row>
    <row r="11" spans="1:12" ht="25.5" customHeight="1" x14ac:dyDescent="0.25">
      <c r="A11" s="2" t="s">
        <v>30</v>
      </c>
      <c r="B11" s="2" t="s">
        <v>31</v>
      </c>
      <c r="C11" s="2" t="s">
        <v>33</v>
      </c>
      <c r="D11" s="2" t="s">
        <v>151</v>
      </c>
      <c r="E11" s="2" t="s">
        <v>152</v>
      </c>
      <c r="F11" s="3">
        <v>22000</v>
      </c>
      <c r="G11" s="3">
        <v>21200</v>
      </c>
      <c r="H11" s="3">
        <v>-800</v>
      </c>
      <c r="I11" s="4">
        <v>-3.6363636363636362E-2</v>
      </c>
      <c r="J11" s="3">
        <v>2640</v>
      </c>
      <c r="K11" s="3">
        <v>23840</v>
      </c>
      <c r="L11" s="2" t="s">
        <v>168</v>
      </c>
    </row>
    <row r="12" spans="1:12" ht="25.5" customHeight="1" x14ac:dyDescent="0.25">
      <c r="A12" s="5" t="s">
        <v>30</v>
      </c>
      <c r="B12" s="5" t="s">
        <v>31</v>
      </c>
      <c r="C12" s="5" t="s">
        <v>33</v>
      </c>
      <c r="D12" s="5" t="s">
        <v>154</v>
      </c>
      <c r="E12" s="5" t="s">
        <v>155</v>
      </c>
      <c r="F12" s="6">
        <v>145000</v>
      </c>
      <c r="G12" s="6">
        <v>138000</v>
      </c>
      <c r="H12" s="6">
        <v>-7000</v>
      </c>
      <c r="I12" s="7">
        <v>-4.8275862068965517E-2</v>
      </c>
      <c r="J12" s="6">
        <v>17400</v>
      </c>
      <c r="K12" s="6">
        <v>155400</v>
      </c>
      <c r="L12" s="5" t="s">
        <v>169</v>
      </c>
    </row>
    <row r="13" spans="1:12" ht="25.5" customHeight="1" x14ac:dyDescent="0.25">
      <c r="A13" s="2" t="s">
        <v>30</v>
      </c>
      <c r="B13" s="2" t="s">
        <v>31</v>
      </c>
      <c r="C13" s="2" t="s">
        <v>33</v>
      </c>
      <c r="D13" s="2" t="s">
        <v>157</v>
      </c>
      <c r="E13" s="2" t="s">
        <v>158</v>
      </c>
      <c r="F13" s="3">
        <v>64000</v>
      </c>
      <c r="G13" s="3">
        <v>61000</v>
      </c>
      <c r="H13" s="3">
        <v>-3000</v>
      </c>
      <c r="I13" s="4">
        <v>-4.6875E-2</v>
      </c>
      <c r="J13" s="3">
        <v>7680</v>
      </c>
      <c r="K13" s="3">
        <v>68680</v>
      </c>
      <c r="L13" s="2" t="s">
        <v>170</v>
      </c>
    </row>
    <row r="14" spans="1:12" ht="25.5" customHeight="1" x14ac:dyDescent="0.25">
      <c r="A14" s="5" t="s">
        <v>30</v>
      </c>
      <c r="B14" s="5" t="s">
        <v>31</v>
      </c>
      <c r="C14" s="5" t="s">
        <v>33</v>
      </c>
      <c r="D14" s="5" t="s">
        <v>160</v>
      </c>
      <c r="E14" s="5" t="s">
        <v>161</v>
      </c>
      <c r="F14" s="6">
        <v>105000</v>
      </c>
      <c r="G14" s="6">
        <v>98000</v>
      </c>
      <c r="H14" s="6">
        <v>-7000</v>
      </c>
      <c r="I14" s="7">
        <v>-6.6666666666666666E-2</v>
      </c>
      <c r="J14" s="6">
        <v>12600</v>
      </c>
      <c r="K14" s="6">
        <v>110600</v>
      </c>
      <c r="L14" s="5" t="s">
        <v>171</v>
      </c>
    </row>
    <row r="15" spans="1:12" ht="25.5" customHeight="1" x14ac:dyDescent="0.25">
      <c r="A15" s="2" t="s">
        <v>30</v>
      </c>
      <c r="B15" s="2" t="s">
        <v>31</v>
      </c>
      <c r="C15" s="2" t="s">
        <v>33</v>
      </c>
      <c r="D15" s="2" t="s">
        <v>163</v>
      </c>
      <c r="E15" s="2" t="s">
        <v>164</v>
      </c>
      <c r="F15" s="3">
        <v>45000</v>
      </c>
      <c r="G15" s="3">
        <v>41000</v>
      </c>
      <c r="H15" s="3">
        <v>-4000</v>
      </c>
      <c r="I15" s="4">
        <v>-8.8888888888888892E-2</v>
      </c>
      <c r="J15" s="3">
        <v>5400</v>
      </c>
      <c r="K15" s="3">
        <v>46400</v>
      </c>
      <c r="L15" s="2" t="s">
        <v>172</v>
      </c>
    </row>
    <row r="16" spans="1:12" ht="25.5" customHeight="1" x14ac:dyDescent="0.25">
      <c r="A16" s="5" t="s">
        <v>30</v>
      </c>
      <c r="B16" s="5" t="s">
        <v>31</v>
      </c>
      <c r="C16" s="5" t="s">
        <v>33</v>
      </c>
      <c r="D16" s="5" t="s">
        <v>166</v>
      </c>
      <c r="E16" s="5" t="s">
        <v>130</v>
      </c>
      <c r="F16" s="6">
        <v>25000</v>
      </c>
      <c r="G16" s="6">
        <v>24000</v>
      </c>
      <c r="H16" s="6">
        <v>-1000</v>
      </c>
      <c r="I16" s="7">
        <v>-0.04</v>
      </c>
      <c r="J16" s="6">
        <v>3000</v>
      </c>
      <c r="K16" s="6">
        <v>27000</v>
      </c>
      <c r="L16" s="5" t="s">
        <v>173</v>
      </c>
    </row>
    <row r="17" spans="1:12" x14ac:dyDescent="0.25">
      <c r="A17" s="2" t="s">
        <v>36</v>
      </c>
      <c r="B17" s="2" t="s">
        <v>37</v>
      </c>
      <c r="C17" s="2" t="s">
        <v>39</v>
      </c>
      <c r="D17" s="2" t="s">
        <v>151</v>
      </c>
      <c r="E17" s="2" t="s">
        <v>152</v>
      </c>
      <c r="F17" s="3">
        <v>48000</v>
      </c>
      <c r="G17" s="3">
        <v>52000</v>
      </c>
      <c r="H17" s="3">
        <v>4000</v>
      </c>
      <c r="I17" s="4">
        <v>8.3333333333333329E-2</v>
      </c>
      <c r="J17" s="3">
        <v>1760</v>
      </c>
      <c r="K17" s="3">
        <v>53760</v>
      </c>
      <c r="L17" s="2" t="s">
        <v>174</v>
      </c>
    </row>
    <row r="18" spans="1:12" x14ac:dyDescent="0.25">
      <c r="A18" s="5" t="s">
        <v>36</v>
      </c>
      <c r="B18" s="5" t="s">
        <v>37</v>
      </c>
      <c r="C18" s="5" t="s">
        <v>39</v>
      </c>
      <c r="D18" s="5" t="s">
        <v>154</v>
      </c>
      <c r="E18" s="5" t="s">
        <v>155</v>
      </c>
      <c r="F18" s="6">
        <v>285000</v>
      </c>
      <c r="G18" s="6">
        <v>272000</v>
      </c>
      <c r="H18" s="6">
        <v>-13000</v>
      </c>
      <c r="I18" s="7">
        <v>-4.5614035087719301E-2</v>
      </c>
      <c r="J18" s="6">
        <v>34200</v>
      </c>
      <c r="K18" s="6">
        <v>306200</v>
      </c>
      <c r="L18" s="5" t="s">
        <v>175</v>
      </c>
    </row>
    <row r="19" spans="1:12" x14ac:dyDescent="0.25">
      <c r="A19" s="2" t="s">
        <v>36</v>
      </c>
      <c r="B19" s="2" t="s">
        <v>37</v>
      </c>
      <c r="C19" s="2" t="s">
        <v>39</v>
      </c>
      <c r="D19" s="2" t="s">
        <v>157</v>
      </c>
      <c r="E19" s="2" t="s">
        <v>158</v>
      </c>
      <c r="F19" s="3">
        <v>124000</v>
      </c>
      <c r="G19" s="3">
        <v>118000</v>
      </c>
      <c r="H19" s="3">
        <v>-6000</v>
      </c>
      <c r="I19" s="4">
        <v>-4.8387096774193547E-2</v>
      </c>
      <c r="J19" s="3">
        <v>14880</v>
      </c>
      <c r="K19" s="3">
        <v>132880</v>
      </c>
      <c r="L19" s="2" t="s">
        <v>176</v>
      </c>
    </row>
    <row r="20" spans="1:12" x14ac:dyDescent="0.25">
      <c r="A20" s="5" t="s">
        <v>36</v>
      </c>
      <c r="B20" s="5" t="s">
        <v>37</v>
      </c>
      <c r="C20" s="5" t="s">
        <v>39</v>
      </c>
      <c r="D20" s="5" t="s">
        <v>160</v>
      </c>
      <c r="E20" s="5" t="s">
        <v>161</v>
      </c>
      <c r="F20" s="6">
        <v>210000</v>
      </c>
      <c r="G20" s="6">
        <v>225000</v>
      </c>
      <c r="H20" s="6">
        <v>15000</v>
      </c>
      <c r="I20" s="7">
        <v>7.1428571428571425E-2</v>
      </c>
      <c r="J20" s="6">
        <v>10200</v>
      </c>
      <c r="K20" s="6">
        <v>235200</v>
      </c>
      <c r="L20" s="5" t="s">
        <v>177</v>
      </c>
    </row>
    <row r="21" spans="1:12" x14ac:dyDescent="0.25">
      <c r="A21" s="2" t="s">
        <v>36</v>
      </c>
      <c r="B21" s="2" t="s">
        <v>37</v>
      </c>
      <c r="C21" s="2" t="s">
        <v>39</v>
      </c>
      <c r="D21" s="2" t="s">
        <v>163</v>
      </c>
      <c r="E21" s="2" t="s">
        <v>164</v>
      </c>
      <c r="F21" s="3">
        <v>95000</v>
      </c>
      <c r="G21" s="3">
        <v>88000</v>
      </c>
      <c r="H21" s="3">
        <v>-7000</v>
      </c>
      <c r="I21" s="4">
        <v>-7.3684210526315783E-2</v>
      </c>
      <c r="J21" s="3">
        <v>11400</v>
      </c>
      <c r="K21" s="3">
        <v>99400</v>
      </c>
      <c r="L21" s="2" t="s">
        <v>178</v>
      </c>
    </row>
    <row r="22" spans="1:12" x14ac:dyDescent="0.25">
      <c r="A22" s="5" t="s">
        <v>36</v>
      </c>
      <c r="B22" s="5" t="s">
        <v>37</v>
      </c>
      <c r="C22" s="5" t="s">
        <v>39</v>
      </c>
      <c r="D22" s="5" t="s">
        <v>166</v>
      </c>
      <c r="E22" s="5" t="s">
        <v>130</v>
      </c>
      <c r="F22" s="6">
        <v>38000</v>
      </c>
      <c r="G22" s="6">
        <v>41000</v>
      </c>
      <c r="H22" s="6">
        <v>3000</v>
      </c>
      <c r="I22" s="7">
        <v>7.8947368421052627E-2</v>
      </c>
      <c r="J22" s="6">
        <v>1560</v>
      </c>
      <c r="K22" s="6">
        <v>42560</v>
      </c>
      <c r="L22" s="5" t="s">
        <v>179</v>
      </c>
    </row>
    <row r="23" spans="1:12" x14ac:dyDescent="0.25">
      <c r="A23" s="2" t="s">
        <v>42</v>
      </c>
      <c r="B23" s="2" t="s">
        <v>43</v>
      </c>
      <c r="C23" s="2" t="s">
        <v>45</v>
      </c>
      <c r="D23" s="2" t="s">
        <v>151</v>
      </c>
      <c r="E23" s="2" t="s">
        <v>152</v>
      </c>
      <c r="F23" s="3">
        <v>18000</v>
      </c>
      <c r="G23" s="3">
        <v>19500</v>
      </c>
      <c r="H23" s="3">
        <v>1500</v>
      </c>
      <c r="I23" s="4">
        <v>8.3333333333333329E-2</v>
      </c>
      <c r="J23" s="3">
        <v>660</v>
      </c>
      <c r="K23" s="3">
        <v>20160</v>
      </c>
      <c r="L23" s="2" t="s">
        <v>180</v>
      </c>
    </row>
    <row r="24" spans="1:12" x14ac:dyDescent="0.25">
      <c r="A24" s="5" t="s">
        <v>42</v>
      </c>
      <c r="B24" s="5" t="s">
        <v>43</v>
      </c>
      <c r="C24" s="5" t="s">
        <v>45</v>
      </c>
      <c r="D24" s="5" t="s">
        <v>154</v>
      </c>
      <c r="E24" s="5" t="s">
        <v>155</v>
      </c>
      <c r="F24" s="6">
        <v>99000</v>
      </c>
      <c r="G24" s="6">
        <v>101500</v>
      </c>
      <c r="H24" s="6">
        <v>2500</v>
      </c>
      <c r="I24" s="7">
        <v>2.5252525252525249E-2</v>
      </c>
      <c r="J24" s="6">
        <v>9380</v>
      </c>
      <c r="K24" s="6">
        <v>110880</v>
      </c>
      <c r="L24" s="5" t="s">
        <v>181</v>
      </c>
    </row>
    <row r="25" spans="1:12" x14ac:dyDescent="0.25">
      <c r="A25" s="2" t="s">
        <v>42</v>
      </c>
      <c r="B25" s="2" t="s">
        <v>43</v>
      </c>
      <c r="C25" s="2" t="s">
        <v>45</v>
      </c>
      <c r="D25" s="2" t="s">
        <v>157</v>
      </c>
      <c r="E25" s="2" t="s">
        <v>158</v>
      </c>
      <c r="F25" s="3">
        <v>44000</v>
      </c>
      <c r="G25" s="3">
        <v>45000</v>
      </c>
      <c r="H25" s="3">
        <v>1000</v>
      </c>
      <c r="I25" s="4">
        <v>2.2727272727272731E-2</v>
      </c>
      <c r="J25" s="3">
        <v>4280</v>
      </c>
      <c r="K25" s="3">
        <v>49280</v>
      </c>
      <c r="L25" s="2" t="s">
        <v>182</v>
      </c>
    </row>
    <row r="26" spans="1:12" x14ac:dyDescent="0.25">
      <c r="A26" s="5" t="s">
        <v>42</v>
      </c>
      <c r="B26" s="5" t="s">
        <v>43</v>
      </c>
      <c r="C26" s="5" t="s">
        <v>45</v>
      </c>
      <c r="D26" s="5" t="s">
        <v>160</v>
      </c>
      <c r="E26" s="5" t="s">
        <v>161</v>
      </c>
      <c r="F26" s="6">
        <v>76000</v>
      </c>
      <c r="G26" s="6">
        <v>73000</v>
      </c>
      <c r="H26" s="6">
        <v>-3000</v>
      </c>
      <c r="I26" s="7">
        <v>-3.9473684210526307E-2</v>
      </c>
      <c r="J26" s="6">
        <v>9120</v>
      </c>
      <c r="K26" s="6">
        <v>82120</v>
      </c>
      <c r="L26" s="5" t="s">
        <v>183</v>
      </c>
    </row>
    <row r="27" spans="1:12" x14ac:dyDescent="0.25">
      <c r="A27" s="2" t="s">
        <v>42</v>
      </c>
      <c r="B27" s="2" t="s">
        <v>43</v>
      </c>
      <c r="C27" s="2" t="s">
        <v>45</v>
      </c>
      <c r="D27" s="2" t="s">
        <v>163</v>
      </c>
      <c r="E27" s="2" t="s">
        <v>164</v>
      </c>
      <c r="F27" s="3">
        <v>28000</v>
      </c>
      <c r="G27" s="3">
        <v>26000</v>
      </c>
      <c r="H27" s="3">
        <v>-2000</v>
      </c>
      <c r="I27" s="4">
        <v>-7.1428571428571425E-2</v>
      </c>
      <c r="J27" s="3">
        <v>3360</v>
      </c>
      <c r="K27" s="3">
        <v>29360</v>
      </c>
      <c r="L27" s="2" t="s">
        <v>184</v>
      </c>
    </row>
    <row r="28" spans="1:12" x14ac:dyDescent="0.25">
      <c r="A28" s="5" t="s">
        <v>42</v>
      </c>
      <c r="B28" s="5" t="s">
        <v>43</v>
      </c>
      <c r="C28" s="5" t="s">
        <v>45</v>
      </c>
      <c r="D28" s="5" t="s">
        <v>166</v>
      </c>
      <c r="E28" s="5" t="s">
        <v>130</v>
      </c>
      <c r="F28" s="6">
        <v>19000</v>
      </c>
      <c r="G28" s="6">
        <v>20000</v>
      </c>
      <c r="H28" s="6">
        <v>1000</v>
      </c>
      <c r="I28" s="7">
        <v>5.2631578947368418E-2</v>
      </c>
      <c r="J28" s="6">
        <v>1280</v>
      </c>
      <c r="K28" s="6">
        <v>21280</v>
      </c>
      <c r="L28" s="5" t="s">
        <v>185</v>
      </c>
    </row>
    <row r="29" spans="1:12" x14ac:dyDescent="0.25">
      <c r="A29" s="2" t="s">
        <v>47</v>
      </c>
      <c r="B29" s="2" t="s">
        <v>48</v>
      </c>
      <c r="C29" s="2" t="s">
        <v>50</v>
      </c>
      <c r="D29" s="2" t="s">
        <v>151</v>
      </c>
      <c r="E29" s="2" t="s">
        <v>152</v>
      </c>
      <c r="F29" s="3">
        <v>20000</v>
      </c>
      <c r="G29" s="3">
        <v>19000</v>
      </c>
      <c r="H29" s="3">
        <v>-1000</v>
      </c>
      <c r="I29" s="4">
        <v>-0.05</v>
      </c>
      <c r="J29" s="3">
        <v>2400</v>
      </c>
      <c r="K29" s="3">
        <v>21400</v>
      </c>
      <c r="L29" s="2" t="s">
        <v>186</v>
      </c>
    </row>
    <row r="30" spans="1:12" x14ac:dyDescent="0.25">
      <c r="A30" s="5" t="s">
        <v>47</v>
      </c>
      <c r="B30" s="5" t="s">
        <v>48</v>
      </c>
      <c r="C30" s="5" t="s">
        <v>50</v>
      </c>
      <c r="D30" s="5" t="s">
        <v>154</v>
      </c>
      <c r="E30" s="5" t="s">
        <v>155</v>
      </c>
      <c r="F30" s="6">
        <v>118000</v>
      </c>
      <c r="G30" s="6">
        <v>112000</v>
      </c>
      <c r="H30" s="6">
        <v>-6000</v>
      </c>
      <c r="I30" s="7">
        <v>-5.0847457627118647E-2</v>
      </c>
      <c r="J30" s="6">
        <v>14160</v>
      </c>
      <c r="K30" s="6">
        <v>126160</v>
      </c>
      <c r="L30" s="5" t="s">
        <v>187</v>
      </c>
    </row>
    <row r="31" spans="1:12" x14ac:dyDescent="0.25">
      <c r="A31" s="2" t="s">
        <v>47</v>
      </c>
      <c r="B31" s="2" t="s">
        <v>48</v>
      </c>
      <c r="C31" s="2" t="s">
        <v>50</v>
      </c>
      <c r="D31" s="2" t="s">
        <v>157</v>
      </c>
      <c r="E31" s="2" t="s">
        <v>158</v>
      </c>
      <c r="F31" s="3">
        <v>51000</v>
      </c>
      <c r="G31" s="3">
        <v>48500</v>
      </c>
      <c r="H31" s="3">
        <v>-2500</v>
      </c>
      <c r="I31" s="4">
        <v>-4.9019607843137247E-2</v>
      </c>
      <c r="J31" s="3">
        <v>6120</v>
      </c>
      <c r="K31" s="3">
        <v>54620</v>
      </c>
      <c r="L31" s="2" t="s">
        <v>182</v>
      </c>
    </row>
    <row r="32" spans="1:12" x14ac:dyDescent="0.25">
      <c r="A32" s="5" t="s">
        <v>47</v>
      </c>
      <c r="B32" s="5" t="s">
        <v>48</v>
      </c>
      <c r="C32" s="5" t="s">
        <v>50</v>
      </c>
      <c r="D32" s="5" t="s">
        <v>160</v>
      </c>
      <c r="E32" s="5" t="s">
        <v>161</v>
      </c>
      <c r="F32" s="6">
        <v>92000</v>
      </c>
      <c r="G32" s="6">
        <v>88500</v>
      </c>
      <c r="H32" s="6">
        <v>-3500</v>
      </c>
      <c r="I32" s="7">
        <v>-3.8043478260869568E-2</v>
      </c>
      <c r="J32" s="6">
        <v>11040</v>
      </c>
      <c r="K32" s="6">
        <v>99540</v>
      </c>
      <c r="L32" s="5" t="s">
        <v>188</v>
      </c>
    </row>
    <row r="33" spans="1:12" x14ac:dyDescent="0.25">
      <c r="A33" s="2" t="s">
        <v>47</v>
      </c>
      <c r="B33" s="2" t="s">
        <v>48</v>
      </c>
      <c r="C33" s="2" t="s">
        <v>50</v>
      </c>
      <c r="D33" s="2" t="s">
        <v>163</v>
      </c>
      <c r="E33" s="2" t="s">
        <v>164</v>
      </c>
      <c r="F33" s="3">
        <v>41000</v>
      </c>
      <c r="G33" s="3">
        <v>39500</v>
      </c>
      <c r="H33" s="3">
        <v>-1500</v>
      </c>
      <c r="I33" s="4">
        <v>-3.6585365853658527E-2</v>
      </c>
      <c r="J33" s="3">
        <v>4920</v>
      </c>
      <c r="K33" s="3">
        <v>44420</v>
      </c>
      <c r="L33" s="2" t="s">
        <v>172</v>
      </c>
    </row>
    <row r="34" spans="1:12" x14ac:dyDescent="0.25">
      <c r="A34" s="5" t="s">
        <v>47</v>
      </c>
      <c r="B34" s="5" t="s">
        <v>48</v>
      </c>
      <c r="C34" s="5" t="s">
        <v>50</v>
      </c>
      <c r="D34" s="5" t="s">
        <v>166</v>
      </c>
      <c r="E34" s="5" t="s">
        <v>130</v>
      </c>
      <c r="F34" s="6">
        <v>22000</v>
      </c>
      <c r="G34" s="6">
        <v>21500</v>
      </c>
      <c r="H34" s="6">
        <v>-500</v>
      </c>
      <c r="I34" s="7">
        <v>-2.2727272727272731E-2</v>
      </c>
      <c r="J34" s="6">
        <v>2640</v>
      </c>
      <c r="K34" s="6">
        <v>24140</v>
      </c>
      <c r="L34" s="5" t="s">
        <v>189</v>
      </c>
    </row>
  </sheetData>
  <mergeCells count="2">
    <mergeCell ref="A2:K2"/>
    <mergeCell ref="A1:K1"/>
  </mergeCells>
  <conditionalFormatting sqref="H5:H34">
    <cfRule type="colorScale" priority="1">
      <colorScale>
        <cfvo type="num" val="-25000"/>
        <cfvo type="num" val="0"/>
        <cfvo type="num" val="25000"/>
        <color rgb="FFC7F2D0"/>
        <color rgb="FFFFFFFF"/>
        <color rgb="FFF7C6C6"/>
      </colorScale>
    </cfRule>
  </conditionalFormatting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pane ySplit="4" topLeftCell="A5" activePane="bottomLeft" state="frozen"/>
      <selection pane="bottomLeft" activeCell="F15" sqref="F15"/>
    </sheetView>
  </sheetViews>
  <sheetFormatPr defaultRowHeight="15" x14ac:dyDescent="0.25"/>
  <cols>
    <col min="1" max="1" width="16" style="9" customWidth="1"/>
    <col min="2" max="2" width="34" style="9" customWidth="1"/>
    <col min="3" max="3" width="20" style="9" customWidth="1"/>
    <col min="4" max="4" width="22" style="9" customWidth="1"/>
    <col min="5" max="5" width="12" style="9" customWidth="1"/>
    <col min="6" max="6" width="20" style="9" customWidth="1"/>
    <col min="7" max="7" width="18" style="9" customWidth="1"/>
    <col min="8" max="8" width="22" style="9" customWidth="1"/>
    <col min="9" max="9" width="18" style="9" customWidth="1"/>
    <col min="10" max="10" width="24" style="9" customWidth="1"/>
    <col min="11" max="11" width="20" style="9" customWidth="1"/>
    <col min="12" max="12" width="8" style="9" customWidth="1"/>
    <col min="13" max="13" width="18" style="9" customWidth="1"/>
    <col min="14" max="14" width="12" style="9" customWidth="1"/>
  </cols>
  <sheetData>
    <row r="1" spans="1:21" ht="27.95" customHeight="1" x14ac:dyDescent="0.25">
      <c r="A1" s="28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1" ht="18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4" spans="1:21" ht="30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</row>
    <row r="5" spans="1:21" x14ac:dyDescent="0.25">
      <c r="A5" s="2" t="s">
        <v>23</v>
      </c>
      <c r="B5" s="2" t="s">
        <v>24</v>
      </c>
      <c r="C5" s="2" t="s">
        <v>25</v>
      </c>
      <c r="D5" s="2" t="s">
        <v>26</v>
      </c>
      <c r="E5" s="2" t="s">
        <v>27</v>
      </c>
      <c r="F5" s="3">
        <v>1325000</v>
      </c>
      <c r="G5" s="3">
        <v>1085000</v>
      </c>
      <c r="H5" s="3">
        <v>165000</v>
      </c>
      <c r="I5" s="3">
        <v>210000</v>
      </c>
      <c r="J5" s="3">
        <v>1295000</v>
      </c>
      <c r="K5" s="3">
        <v>30000</v>
      </c>
      <c r="L5" s="4">
        <v>2.2641509433962259E-2</v>
      </c>
      <c r="M5" s="3">
        <v>-35000</v>
      </c>
      <c r="N5" s="2" t="s">
        <v>28</v>
      </c>
      <c r="O5" s="11">
        <v>1050000</v>
      </c>
      <c r="P5" s="11">
        <v>-35000</v>
      </c>
      <c r="Q5" s="11">
        <v>95000</v>
      </c>
      <c r="R5" s="11">
        <v>275000</v>
      </c>
      <c r="S5" s="11">
        <v>210000</v>
      </c>
      <c r="T5" s="12">
        <v>1.9759862778730691E-2</v>
      </c>
      <c r="U5" s="2" t="s">
        <v>29</v>
      </c>
    </row>
    <row r="6" spans="1:21" ht="25.5" customHeight="1" x14ac:dyDescent="0.25">
      <c r="A6" s="5" t="s">
        <v>30</v>
      </c>
      <c r="B6" s="5" t="s">
        <v>31</v>
      </c>
      <c r="C6" s="5" t="s">
        <v>32</v>
      </c>
      <c r="D6" s="5" t="s">
        <v>33</v>
      </c>
      <c r="E6" s="5" t="s">
        <v>34</v>
      </c>
      <c r="F6" s="6">
        <v>445000</v>
      </c>
      <c r="G6" s="6">
        <v>352000</v>
      </c>
      <c r="H6" s="6">
        <v>54000</v>
      </c>
      <c r="I6" s="6">
        <v>60000</v>
      </c>
      <c r="J6" s="6">
        <v>412000</v>
      </c>
      <c r="K6" s="6">
        <v>33000</v>
      </c>
      <c r="L6" s="7">
        <v>7.415730337078652E-2</v>
      </c>
      <c r="M6" s="6">
        <v>28000</v>
      </c>
      <c r="N6" s="5" t="s">
        <v>28</v>
      </c>
      <c r="O6" s="13">
        <v>380000</v>
      </c>
      <c r="P6" s="13">
        <v>28000</v>
      </c>
      <c r="Q6" s="13">
        <v>42000</v>
      </c>
      <c r="R6" s="13">
        <v>65000</v>
      </c>
      <c r="S6" s="13">
        <v>60000</v>
      </c>
      <c r="T6" s="14">
        <v>0.10610198789974069</v>
      </c>
      <c r="U6" s="5" t="s">
        <v>35</v>
      </c>
    </row>
    <row r="7" spans="1:2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3">
        <v>910000</v>
      </c>
      <c r="G7" s="3">
        <v>598000</v>
      </c>
      <c r="H7" s="3">
        <v>210000</v>
      </c>
      <c r="I7" s="3">
        <v>185000</v>
      </c>
      <c r="J7" s="3">
        <v>783000</v>
      </c>
      <c r="K7" s="3">
        <v>127000</v>
      </c>
      <c r="L7" s="4">
        <v>0.13956043956043959</v>
      </c>
      <c r="M7" s="3">
        <v>42000</v>
      </c>
      <c r="N7" s="2" t="s">
        <v>41</v>
      </c>
      <c r="O7" s="11">
        <v>640000</v>
      </c>
      <c r="P7" s="11">
        <v>42000</v>
      </c>
      <c r="Q7" s="11">
        <v>64000</v>
      </c>
      <c r="R7" s="11">
        <v>270000</v>
      </c>
      <c r="S7" s="11">
        <v>185000</v>
      </c>
      <c r="T7" s="12">
        <v>0.16126984126984131</v>
      </c>
      <c r="U7" s="2" t="s">
        <v>35</v>
      </c>
    </row>
    <row r="8" spans="1:21" x14ac:dyDescent="0.25">
      <c r="A8" s="5" t="s">
        <v>42</v>
      </c>
      <c r="B8" s="5" t="s">
        <v>43</v>
      </c>
      <c r="C8" s="5" t="s">
        <v>44</v>
      </c>
      <c r="D8" s="5" t="s">
        <v>45</v>
      </c>
      <c r="E8" s="5" t="s">
        <v>46</v>
      </c>
      <c r="F8" s="6">
        <v>335000</v>
      </c>
      <c r="G8" s="6">
        <v>245000</v>
      </c>
      <c r="H8" s="6">
        <v>58000</v>
      </c>
      <c r="I8" s="6">
        <v>65000</v>
      </c>
      <c r="J8" s="6">
        <v>310000</v>
      </c>
      <c r="K8" s="6">
        <v>25000</v>
      </c>
      <c r="L8" s="7">
        <v>7.4626865671641784E-2</v>
      </c>
      <c r="M8" s="6">
        <v>45000</v>
      </c>
      <c r="N8" s="5" t="s">
        <v>28</v>
      </c>
      <c r="O8" s="13">
        <v>290000</v>
      </c>
      <c r="P8" s="13">
        <v>45000</v>
      </c>
      <c r="Q8" s="13">
        <v>31000</v>
      </c>
      <c r="R8" s="13">
        <v>45000</v>
      </c>
      <c r="S8" s="13">
        <v>65000</v>
      </c>
      <c r="T8" s="14">
        <v>0.1492537313432836</v>
      </c>
      <c r="U8" s="5" t="s">
        <v>35</v>
      </c>
    </row>
    <row r="9" spans="1:21" x14ac:dyDescent="0.25">
      <c r="A9" s="2" t="s">
        <v>47</v>
      </c>
      <c r="B9" s="2" t="s">
        <v>48</v>
      </c>
      <c r="C9" s="2" t="s">
        <v>49</v>
      </c>
      <c r="D9" s="2" t="s">
        <v>50</v>
      </c>
      <c r="E9" s="2" t="s">
        <v>51</v>
      </c>
      <c r="F9" s="3">
        <v>395000</v>
      </c>
      <c r="G9" s="3">
        <v>255000</v>
      </c>
      <c r="H9" s="3">
        <v>72000</v>
      </c>
      <c r="I9" s="3">
        <v>78000</v>
      </c>
      <c r="J9" s="3">
        <v>333000</v>
      </c>
      <c r="K9" s="3">
        <v>62000</v>
      </c>
      <c r="L9" s="4">
        <v>0.1569620253164557</v>
      </c>
      <c r="M9" s="3">
        <v>50000</v>
      </c>
      <c r="N9" s="2" t="s">
        <v>52</v>
      </c>
      <c r="O9" s="11">
        <v>305000</v>
      </c>
      <c r="P9" s="11">
        <v>50000</v>
      </c>
      <c r="Q9" s="11">
        <v>30500</v>
      </c>
      <c r="R9" s="11">
        <v>90000</v>
      </c>
      <c r="S9" s="11">
        <v>78000</v>
      </c>
      <c r="T9" s="12">
        <v>0.24416315049226439</v>
      </c>
      <c r="U9" s="2" t="s">
        <v>35</v>
      </c>
    </row>
    <row r="11" spans="1:21" x14ac:dyDescent="0.25">
      <c r="A11" s="15" t="s">
        <v>53</v>
      </c>
    </row>
    <row r="12" spans="1:21" x14ac:dyDescent="0.25">
      <c r="A12" s="15" t="s">
        <v>54</v>
      </c>
      <c r="B12" s="16">
        <v>450000</v>
      </c>
    </row>
    <row r="13" spans="1:21" x14ac:dyDescent="0.25">
      <c r="A13" s="15" t="s">
        <v>55</v>
      </c>
      <c r="B13" s="17">
        <v>1.55</v>
      </c>
    </row>
    <row r="14" spans="1:21" x14ac:dyDescent="0.25">
      <c r="A14" s="15" t="s">
        <v>56</v>
      </c>
      <c r="B14" s="17">
        <v>1.1200000000000001</v>
      </c>
    </row>
    <row r="15" spans="1:21" x14ac:dyDescent="0.25">
      <c r="A15" s="15" t="s">
        <v>57</v>
      </c>
      <c r="B15" s="18">
        <v>0.85</v>
      </c>
    </row>
    <row r="16" spans="1:21" x14ac:dyDescent="0.25">
      <c r="A16" s="15" t="s">
        <v>58</v>
      </c>
      <c r="B16" s="16">
        <v>820000</v>
      </c>
    </row>
    <row r="17" spans="1:2" x14ac:dyDescent="0.25">
      <c r="A17" s="15" t="s">
        <v>59</v>
      </c>
      <c r="B17" s="17">
        <v>1.1000000000000001</v>
      </c>
    </row>
    <row r="18" spans="1:2" x14ac:dyDescent="0.25">
      <c r="A18" s="15" t="s">
        <v>60</v>
      </c>
      <c r="B18" s="19">
        <v>130000</v>
      </c>
    </row>
  </sheetData>
  <mergeCells count="2">
    <mergeCell ref="A2:K2"/>
    <mergeCell ref="A1:K1"/>
  </mergeCells>
  <conditionalFormatting sqref="L5:L9">
    <cfRule type="colorScale" priority="1">
      <colorScale>
        <cfvo type="num" val="0.05"/>
        <cfvo type="num" val="0.12"/>
        <cfvo type="num" val="0.2"/>
        <color rgb="FFA61B1B"/>
        <color rgb="FFFFF3C4"/>
        <color rgb="FFC7F2D0"/>
      </colorScale>
    </cfRule>
  </conditionalFormatting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4" topLeftCell="A5" activePane="bottomLeft" state="frozen"/>
      <selection pane="bottomLeft" activeCell="I21" sqref="I21"/>
    </sheetView>
  </sheetViews>
  <sheetFormatPr defaultRowHeight="15" x14ac:dyDescent="0.25"/>
  <cols>
    <col min="1" max="1" width="16" style="9" customWidth="1"/>
    <col min="2" max="2" width="34" style="9" customWidth="1"/>
    <col min="3" max="3" width="22" style="9" customWidth="1"/>
    <col min="4" max="4" width="16" style="9" customWidth="1"/>
    <col min="5" max="6" width="14" style="9" customWidth="1"/>
    <col min="7" max="7" width="16" style="9" customWidth="1"/>
    <col min="8" max="8" width="14" style="9" customWidth="1"/>
    <col min="9" max="9" width="18" style="9" customWidth="1"/>
    <col min="10" max="10" width="16" style="9" customWidth="1"/>
    <col min="11" max="13" width="10" style="9" customWidth="1"/>
    <col min="14" max="14" width="24" style="9" customWidth="1"/>
  </cols>
  <sheetData>
    <row r="1" spans="1:14" ht="27.95" customHeight="1" x14ac:dyDescent="0.25">
      <c r="A1" s="28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4" ht="18" customHeight="1" x14ac:dyDescent="0.25">
      <c r="A2" s="26" t="s">
        <v>62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4" spans="1:14" ht="30" customHeight="1" x14ac:dyDescent="0.25">
      <c r="A4" s="1" t="s">
        <v>2</v>
      </c>
      <c r="B4" s="1" t="s">
        <v>63</v>
      </c>
      <c r="C4" s="1" t="s">
        <v>4</v>
      </c>
      <c r="D4" s="1" t="s">
        <v>64</v>
      </c>
      <c r="E4" s="1" t="s">
        <v>16</v>
      </c>
      <c r="F4" s="1" t="s">
        <v>65</v>
      </c>
      <c r="G4" s="1" t="s">
        <v>17</v>
      </c>
      <c r="H4" s="1" t="s">
        <v>18</v>
      </c>
      <c r="I4" s="1" t="s">
        <v>66</v>
      </c>
      <c r="J4" s="1" t="s">
        <v>14</v>
      </c>
      <c r="K4" s="1" t="s">
        <v>67</v>
      </c>
      <c r="L4" s="1" t="s">
        <v>68</v>
      </c>
      <c r="M4" s="1" t="s">
        <v>69</v>
      </c>
      <c r="N4" s="1" t="s">
        <v>70</v>
      </c>
    </row>
    <row r="5" spans="1:14" ht="25.5" customHeight="1" x14ac:dyDescent="0.25">
      <c r="A5" s="2" t="s">
        <v>23</v>
      </c>
      <c r="B5" s="2" t="s">
        <v>24</v>
      </c>
      <c r="C5" s="2" t="s">
        <v>25</v>
      </c>
      <c r="D5" s="3">
        <v>1325000</v>
      </c>
      <c r="E5" s="3">
        <v>1050000</v>
      </c>
      <c r="F5" s="3">
        <v>1085000</v>
      </c>
      <c r="G5" s="3">
        <v>-35000</v>
      </c>
      <c r="H5" s="3">
        <v>95000</v>
      </c>
      <c r="I5" s="3">
        <v>955000</v>
      </c>
      <c r="J5" s="3">
        <v>-35000</v>
      </c>
      <c r="K5" s="4">
        <v>0.79245283018867929</v>
      </c>
      <c r="L5" s="4">
        <v>0.81886792452830193</v>
      </c>
      <c r="M5" s="2" t="s">
        <v>29</v>
      </c>
      <c r="N5" s="2" t="s">
        <v>71</v>
      </c>
    </row>
    <row r="6" spans="1:14" x14ac:dyDescent="0.25">
      <c r="A6" s="5" t="s">
        <v>30</v>
      </c>
      <c r="B6" s="5" t="s">
        <v>31</v>
      </c>
      <c r="C6" s="5" t="s">
        <v>32</v>
      </c>
      <c r="D6" s="6">
        <v>445000</v>
      </c>
      <c r="E6" s="6">
        <v>380000</v>
      </c>
      <c r="F6" s="6">
        <v>352000</v>
      </c>
      <c r="G6" s="6">
        <v>28000</v>
      </c>
      <c r="H6" s="6">
        <v>42000</v>
      </c>
      <c r="I6" s="6">
        <v>338000</v>
      </c>
      <c r="J6" s="6">
        <v>28000</v>
      </c>
      <c r="K6" s="7">
        <v>0.8539325842696629</v>
      </c>
      <c r="L6" s="7">
        <v>0.79101123595505618</v>
      </c>
      <c r="M6" s="5" t="s">
        <v>35</v>
      </c>
      <c r="N6" s="5" t="s">
        <v>72</v>
      </c>
    </row>
    <row r="7" spans="1:14" x14ac:dyDescent="0.25">
      <c r="A7" s="2" t="s">
        <v>36</v>
      </c>
      <c r="B7" s="2" t="s">
        <v>37</v>
      </c>
      <c r="C7" s="2" t="s">
        <v>38</v>
      </c>
      <c r="D7" s="3">
        <v>910000</v>
      </c>
      <c r="E7" s="3">
        <v>640000</v>
      </c>
      <c r="F7" s="3">
        <v>598000</v>
      </c>
      <c r="G7" s="3">
        <v>42000</v>
      </c>
      <c r="H7" s="3">
        <v>64000</v>
      </c>
      <c r="I7" s="3">
        <v>576000</v>
      </c>
      <c r="J7" s="3">
        <v>42000</v>
      </c>
      <c r="K7" s="4">
        <v>0.70329670329670335</v>
      </c>
      <c r="L7" s="4">
        <v>0.65714285714285714</v>
      </c>
      <c r="M7" s="2" t="s">
        <v>35</v>
      </c>
      <c r="N7" s="2" t="s">
        <v>72</v>
      </c>
    </row>
    <row r="8" spans="1:14" x14ac:dyDescent="0.25">
      <c r="A8" s="5" t="s">
        <v>42</v>
      </c>
      <c r="B8" s="5" t="s">
        <v>43</v>
      </c>
      <c r="C8" s="5" t="s">
        <v>44</v>
      </c>
      <c r="D8" s="6">
        <v>335000</v>
      </c>
      <c r="E8" s="6">
        <v>290000</v>
      </c>
      <c r="F8" s="6">
        <v>245000</v>
      </c>
      <c r="G8" s="6">
        <v>45000</v>
      </c>
      <c r="H8" s="6">
        <v>31000</v>
      </c>
      <c r="I8" s="6">
        <v>259000</v>
      </c>
      <c r="J8" s="6">
        <v>45000</v>
      </c>
      <c r="K8" s="7">
        <v>0.86567164179104472</v>
      </c>
      <c r="L8" s="7">
        <v>0.73134328358208955</v>
      </c>
      <c r="M8" s="5" t="s">
        <v>35</v>
      </c>
      <c r="N8" s="5" t="s">
        <v>72</v>
      </c>
    </row>
    <row r="9" spans="1:14" x14ac:dyDescent="0.25">
      <c r="A9" s="2" t="s">
        <v>47</v>
      </c>
      <c r="B9" s="2" t="s">
        <v>48</v>
      </c>
      <c r="C9" s="2" t="s">
        <v>49</v>
      </c>
      <c r="D9" s="3">
        <v>395000</v>
      </c>
      <c r="E9" s="3">
        <v>305000</v>
      </c>
      <c r="F9" s="3">
        <v>255000</v>
      </c>
      <c r="G9" s="3">
        <v>50000</v>
      </c>
      <c r="H9" s="3">
        <v>30500</v>
      </c>
      <c r="I9" s="3">
        <v>274500</v>
      </c>
      <c r="J9" s="3">
        <v>50000</v>
      </c>
      <c r="K9" s="4">
        <v>0.77215189873417722</v>
      </c>
      <c r="L9" s="4">
        <v>0.64556962025316456</v>
      </c>
      <c r="M9" s="2" t="s">
        <v>35</v>
      </c>
      <c r="N9" s="2" t="s">
        <v>72</v>
      </c>
    </row>
  </sheetData>
  <mergeCells count="2">
    <mergeCell ref="A2:K2"/>
    <mergeCell ref="A1:K1"/>
  </mergeCells>
  <conditionalFormatting sqref="G5:G9">
    <cfRule type="colorScale" priority="1">
      <colorScale>
        <cfvo type="num" val="-60000"/>
        <cfvo type="num" val="0"/>
        <cfvo type="num" val="60000"/>
        <color rgb="FFF7C6C6"/>
        <color rgb="FFFFFFFF"/>
        <color rgb="FFC7F2D0"/>
      </colorScale>
    </cfRule>
  </conditionalFormatting>
  <conditionalFormatting sqref="M5:M9">
    <cfRule type="cellIs" dxfId="3" priority="2" operator="equal">
      <formula>"High"</formula>
    </cfRule>
    <cfRule type="cellIs" dxfId="2" priority="3" operator="equal">
      <formula>"Moderate"</formula>
    </cfRule>
  </conditionalFormatting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5" x14ac:dyDescent="0.25"/>
  <sheetData>
    <row r="1" spans="1:10" ht="21" x14ac:dyDescent="0.25">
      <c r="A1" s="10" t="s">
        <v>73</v>
      </c>
    </row>
    <row r="2" spans="1:10" x14ac:dyDescent="0.25">
      <c r="A2" s="8" t="s">
        <v>74</v>
      </c>
    </row>
    <row r="4" spans="1:10" ht="60" x14ac:dyDescent="0.25">
      <c r="A4" s="1" t="s">
        <v>2</v>
      </c>
      <c r="B4" s="1" t="s">
        <v>63</v>
      </c>
      <c r="C4" s="1" t="s">
        <v>75</v>
      </c>
      <c r="D4" s="1" t="s">
        <v>76</v>
      </c>
      <c r="E4" s="1" t="s">
        <v>77</v>
      </c>
      <c r="F4" s="1" t="s">
        <v>78</v>
      </c>
      <c r="G4" s="1" t="s">
        <v>79</v>
      </c>
      <c r="H4" s="1" t="s">
        <v>80</v>
      </c>
      <c r="I4" s="1" t="s">
        <v>81</v>
      </c>
      <c r="J4" s="1" t="s">
        <v>82</v>
      </c>
    </row>
    <row r="5" spans="1:10" ht="63.75" x14ac:dyDescent="0.25">
      <c r="A5" s="2" t="s">
        <v>23</v>
      </c>
      <c r="B5" s="2" t="s">
        <v>24</v>
      </c>
      <c r="C5" s="12">
        <v>0.08</v>
      </c>
      <c r="D5" s="12">
        <v>2.2641509433962259E-2</v>
      </c>
      <c r="E5" s="12">
        <v>-5.7358490566037743E-2</v>
      </c>
      <c r="F5" s="11">
        <v>35000</v>
      </c>
      <c r="G5" s="12">
        <v>7.1698113207547168E-2</v>
      </c>
      <c r="H5" s="2">
        <v>65</v>
      </c>
      <c r="I5" s="2" t="s">
        <v>29</v>
      </c>
      <c r="J5" s="2" t="s">
        <v>83</v>
      </c>
    </row>
    <row r="6" spans="1:10" ht="63.75" x14ac:dyDescent="0.25">
      <c r="A6" s="2" t="s">
        <v>30</v>
      </c>
      <c r="B6" s="2" t="s">
        <v>31</v>
      </c>
      <c r="C6" s="12">
        <v>0.1</v>
      </c>
      <c r="D6" s="12">
        <v>7.415730337078652E-2</v>
      </c>
      <c r="E6" s="12">
        <v>-2.5842696629213489E-2</v>
      </c>
      <c r="F6" s="11">
        <v>0</v>
      </c>
      <c r="G6" s="12">
        <v>9.4382022471910118E-2</v>
      </c>
      <c r="H6" s="2">
        <v>65</v>
      </c>
      <c r="I6" s="2" t="s">
        <v>29</v>
      </c>
      <c r="J6" s="2" t="s">
        <v>83</v>
      </c>
    </row>
    <row r="7" spans="1:10" ht="51" x14ac:dyDescent="0.25">
      <c r="A7" s="2" t="s">
        <v>36</v>
      </c>
      <c r="B7" s="2" t="s">
        <v>37</v>
      </c>
      <c r="C7" s="12">
        <v>0.15</v>
      </c>
      <c r="D7" s="12">
        <v>0.13956043956043959</v>
      </c>
      <c r="E7" s="12">
        <v>-1.0439560439560401E-2</v>
      </c>
      <c r="F7" s="11">
        <v>0</v>
      </c>
      <c r="G7" s="12">
        <v>7.032967032967033E-2</v>
      </c>
      <c r="H7" s="2">
        <v>35</v>
      </c>
      <c r="I7" s="2" t="s">
        <v>35</v>
      </c>
      <c r="J7" s="2" t="s">
        <v>84</v>
      </c>
    </row>
    <row r="8" spans="1:10" ht="63.75" x14ac:dyDescent="0.25">
      <c r="A8" s="2" t="s">
        <v>42</v>
      </c>
      <c r="B8" s="2" t="s">
        <v>43</v>
      </c>
      <c r="C8" s="12">
        <v>0.09</v>
      </c>
      <c r="D8" s="12">
        <v>7.4626865671641784E-2</v>
      </c>
      <c r="E8" s="12">
        <v>-1.5373134328358211E-2</v>
      </c>
      <c r="F8" s="11">
        <v>0</v>
      </c>
      <c r="G8" s="12">
        <v>9.2537313432835819E-2</v>
      </c>
      <c r="H8" s="2">
        <v>65</v>
      </c>
      <c r="I8" s="2" t="s">
        <v>29</v>
      </c>
      <c r="J8" s="2" t="s">
        <v>83</v>
      </c>
    </row>
    <row r="9" spans="1:10" ht="38.25" x14ac:dyDescent="0.25">
      <c r="A9" s="2" t="s">
        <v>47</v>
      </c>
      <c r="B9" s="2" t="s">
        <v>48</v>
      </c>
      <c r="C9" s="12">
        <v>0.1</v>
      </c>
      <c r="D9" s="12">
        <v>0.1569620253164557</v>
      </c>
      <c r="E9" s="12">
        <v>5.6962025316455688E-2</v>
      </c>
      <c r="F9" s="11">
        <v>0</v>
      </c>
      <c r="G9" s="12">
        <v>7.7215189873417717E-2</v>
      </c>
      <c r="H9" s="2">
        <v>20</v>
      </c>
      <c r="I9" s="2" t="s">
        <v>35</v>
      </c>
      <c r="J9" s="2" t="s">
        <v>84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6" sqref="C16"/>
    </sheetView>
  </sheetViews>
  <sheetFormatPr defaultRowHeight="15" x14ac:dyDescent="0.25"/>
  <cols>
    <col min="1" max="1" width="75" bestFit="1" customWidth="1"/>
    <col min="2" max="2" width="8.42578125" bestFit="1" customWidth="1"/>
    <col min="3" max="3" width="76.85546875" bestFit="1" customWidth="1"/>
  </cols>
  <sheetData>
    <row r="1" spans="1:3" ht="21" x14ac:dyDescent="0.25">
      <c r="A1" s="10" t="s">
        <v>85</v>
      </c>
    </row>
    <row r="2" spans="1:3" x14ac:dyDescent="0.25">
      <c r="A2" s="8" t="s">
        <v>86</v>
      </c>
    </row>
    <row r="4" spans="1:3" ht="30" x14ac:dyDescent="0.25">
      <c r="A4" s="1" t="s">
        <v>87</v>
      </c>
      <c r="B4" s="1" t="s">
        <v>88</v>
      </c>
      <c r="C4" s="1" t="s">
        <v>89</v>
      </c>
    </row>
    <row r="5" spans="1:3" x14ac:dyDescent="0.25">
      <c r="A5" s="2" t="s">
        <v>54</v>
      </c>
      <c r="B5" s="11">
        <v>450000</v>
      </c>
      <c r="C5" s="29" t="s">
        <v>90</v>
      </c>
    </row>
    <row r="6" spans="1:3" x14ac:dyDescent="0.25">
      <c r="A6" s="2" t="s">
        <v>55</v>
      </c>
      <c r="B6" s="20">
        <v>1.55</v>
      </c>
      <c r="C6" s="29" t="s">
        <v>91</v>
      </c>
    </row>
    <row r="7" spans="1:3" x14ac:dyDescent="0.25">
      <c r="A7" s="2" t="s">
        <v>56</v>
      </c>
      <c r="B7" s="20">
        <v>1.1200000000000001</v>
      </c>
      <c r="C7" s="29" t="s">
        <v>92</v>
      </c>
    </row>
    <row r="8" spans="1:3" x14ac:dyDescent="0.25">
      <c r="A8" s="2" t="s">
        <v>58</v>
      </c>
      <c r="B8" s="11">
        <v>820000</v>
      </c>
      <c r="C8" s="29" t="s">
        <v>93</v>
      </c>
    </row>
    <row r="9" spans="1:3" x14ac:dyDescent="0.25">
      <c r="A9" s="2" t="s">
        <v>94</v>
      </c>
      <c r="B9" s="20">
        <v>1.1000000000000001</v>
      </c>
      <c r="C9" s="29" t="s">
        <v>95</v>
      </c>
    </row>
    <row r="10" spans="1:3" x14ac:dyDescent="0.25">
      <c r="A10" s="2" t="s">
        <v>60</v>
      </c>
      <c r="B10" s="11">
        <v>130000</v>
      </c>
      <c r="C10" s="29" t="s">
        <v>96</v>
      </c>
    </row>
    <row r="11" spans="1:3" x14ac:dyDescent="0.25">
      <c r="A11" s="2" t="s">
        <v>97</v>
      </c>
      <c r="B11" s="12">
        <v>0.34</v>
      </c>
      <c r="C11" s="29" t="s">
        <v>98</v>
      </c>
    </row>
    <row r="12" spans="1:3" x14ac:dyDescent="0.25">
      <c r="A12" s="2" t="s">
        <v>99</v>
      </c>
      <c r="B12" s="20">
        <v>1.35</v>
      </c>
      <c r="C12" s="29" t="s">
        <v>100</v>
      </c>
    </row>
    <row r="13" spans="1:3" x14ac:dyDescent="0.25">
      <c r="A13" s="2" t="s">
        <v>101</v>
      </c>
      <c r="B13" s="20">
        <v>0.42</v>
      </c>
      <c r="C13" s="29" t="s">
        <v>102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I4" sqref="I4"/>
    </sheetView>
  </sheetViews>
  <sheetFormatPr defaultRowHeight="15" x14ac:dyDescent="0.25"/>
  <cols>
    <col min="2" max="2" width="12.28515625" customWidth="1"/>
    <col min="3" max="3" width="11.140625" customWidth="1"/>
    <col min="4" max="4" width="9.5703125" customWidth="1"/>
    <col min="5" max="5" width="10.5703125" customWidth="1"/>
    <col min="6" max="6" width="8.85546875" bestFit="1" customWidth="1"/>
  </cols>
  <sheetData>
    <row r="1" spans="1:6" ht="21" x14ac:dyDescent="0.25">
      <c r="A1" s="10" t="s">
        <v>103</v>
      </c>
    </row>
    <row r="2" spans="1:6" x14ac:dyDescent="0.25">
      <c r="A2" s="8" t="s">
        <v>104</v>
      </c>
    </row>
    <row r="4" spans="1:6" ht="45" x14ac:dyDescent="0.25">
      <c r="A4" s="1" t="s">
        <v>105</v>
      </c>
      <c r="B4" s="1" t="s">
        <v>106</v>
      </c>
      <c r="C4" s="1" t="s">
        <v>107</v>
      </c>
      <c r="D4" s="1" t="s">
        <v>108</v>
      </c>
      <c r="E4" s="1" t="s">
        <v>109</v>
      </c>
      <c r="F4" s="1" t="s">
        <v>110</v>
      </c>
    </row>
    <row r="5" spans="1:6" x14ac:dyDescent="0.25">
      <c r="A5" s="2" t="s">
        <v>111</v>
      </c>
      <c r="B5" s="11">
        <v>89400</v>
      </c>
      <c r="C5" s="11">
        <v>7262.1114369501474</v>
      </c>
      <c r="D5" s="11">
        <v>82248</v>
      </c>
      <c r="E5" s="11">
        <v>24459.531625775729</v>
      </c>
      <c r="F5" s="11">
        <v>407788.46837422432</v>
      </c>
    </row>
    <row r="6" spans="1:6" x14ac:dyDescent="0.25">
      <c r="A6" s="2" t="s">
        <v>112</v>
      </c>
      <c r="B6" s="11">
        <v>119200</v>
      </c>
      <c r="C6" s="11">
        <v>9682.8152492668632</v>
      </c>
      <c r="D6" s="11">
        <v>109664</v>
      </c>
      <c r="E6" s="11">
        <v>32612.708834367641</v>
      </c>
      <c r="F6" s="11">
        <v>484839.75953985658</v>
      </c>
    </row>
    <row r="7" spans="1:6" x14ac:dyDescent="0.25">
      <c r="A7" s="2" t="s">
        <v>113</v>
      </c>
      <c r="B7" s="11">
        <v>134100</v>
      </c>
      <c r="C7" s="11">
        <v>10893.167155425221</v>
      </c>
      <c r="D7" s="11">
        <v>123372</v>
      </c>
      <c r="E7" s="11">
        <v>36689.297438663598</v>
      </c>
      <c r="F7" s="11">
        <v>571522.46210119303</v>
      </c>
    </row>
    <row r="8" spans="1:6" x14ac:dyDescent="0.25">
      <c r="A8" s="2" t="s">
        <v>114</v>
      </c>
      <c r="B8" s="11">
        <v>134100</v>
      </c>
      <c r="C8" s="11">
        <v>10893.167155425221</v>
      </c>
      <c r="D8" s="11">
        <v>123372</v>
      </c>
      <c r="E8" s="11">
        <v>36689.297438663598</v>
      </c>
      <c r="F8" s="11">
        <v>658205.16466252948</v>
      </c>
    </row>
    <row r="9" spans="1:6" x14ac:dyDescent="0.25">
      <c r="A9" s="2" t="s">
        <v>115</v>
      </c>
      <c r="B9" s="11">
        <v>134100</v>
      </c>
      <c r="C9" s="11">
        <v>10893.167155425221</v>
      </c>
      <c r="D9" s="11">
        <v>123372</v>
      </c>
      <c r="E9" s="11">
        <v>36689.297438663598</v>
      </c>
      <c r="F9" s="11">
        <v>744887.86722386593</v>
      </c>
    </row>
    <row r="10" spans="1:6" x14ac:dyDescent="0.25">
      <c r="A10" s="2" t="s">
        <v>116</v>
      </c>
      <c r="B10" s="11">
        <v>134100</v>
      </c>
      <c r="C10" s="11">
        <v>10893.167155425221</v>
      </c>
      <c r="D10" s="11">
        <v>123372</v>
      </c>
      <c r="E10" s="11">
        <v>36689.297438663598</v>
      </c>
      <c r="F10" s="11">
        <v>831570.56978520239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M8" sqref="M8"/>
    </sheetView>
  </sheetViews>
  <sheetFormatPr defaultRowHeight="15" x14ac:dyDescent="0.25"/>
  <cols>
    <col min="4" max="4" width="9.85546875" bestFit="1" customWidth="1"/>
    <col min="9" max="9" width="14.85546875" customWidth="1"/>
  </cols>
  <sheetData>
    <row r="1" spans="1:12" ht="21" x14ac:dyDescent="0.25">
      <c r="A1" s="10" t="s">
        <v>117</v>
      </c>
    </row>
    <row r="2" spans="1:12" x14ac:dyDescent="0.25">
      <c r="A2" s="8" t="s">
        <v>118</v>
      </c>
    </row>
    <row r="4" spans="1:12" ht="60" x14ac:dyDescent="0.25">
      <c r="A4" s="1" t="s">
        <v>2</v>
      </c>
      <c r="B4" s="1" t="s">
        <v>63</v>
      </c>
      <c r="C4" s="1" t="s">
        <v>5</v>
      </c>
      <c r="D4" s="1" t="s">
        <v>64</v>
      </c>
      <c r="E4" s="1" t="s">
        <v>119</v>
      </c>
      <c r="F4" s="1" t="s">
        <v>120</v>
      </c>
      <c r="G4" s="1" t="s">
        <v>121</v>
      </c>
      <c r="H4" s="1" t="s">
        <v>122</v>
      </c>
      <c r="I4" s="1" t="s">
        <v>123</v>
      </c>
      <c r="J4" s="1" t="s">
        <v>124</v>
      </c>
      <c r="K4" s="1" t="s">
        <v>125</v>
      </c>
      <c r="L4" s="1" t="s">
        <v>126</v>
      </c>
    </row>
    <row r="5" spans="1:12" ht="51" x14ac:dyDescent="0.25">
      <c r="A5" s="2" t="s">
        <v>23</v>
      </c>
      <c r="B5" s="2" t="s">
        <v>24</v>
      </c>
      <c r="C5" s="2" t="s">
        <v>26</v>
      </c>
      <c r="D5" s="21">
        <v>1325000</v>
      </c>
      <c r="E5" s="2">
        <v>12</v>
      </c>
      <c r="F5" s="21">
        <v>110416.6666666667</v>
      </c>
      <c r="G5" s="21">
        <v>455000</v>
      </c>
      <c r="H5" s="21">
        <v>62</v>
      </c>
      <c r="I5" s="22">
        <v>7338.7096774193551</v>
      </c>
      <c r="J5" s="22">
        <v>7925.8064516129043</v>
      </c>
      <c r="K5" s="12">
        <v>8.0000000000000071E-2</v>
      </c>
      <c r="L5" s="12">
        <v>0.55471698113207546</v>
      </c>
    </row>
    <row r="6" spans="1:12" ht="51" x14ac:dyDescent="0.25">
      <c r="A6" s="2" t="s">
        <v>30</v>
      </c>
      <c r="B6" s="2" t="s">
        <v>31</v>
      </c>
      <c r="C6" s="2" t="s">
        <v>33</v>
      </c>
      <c r="D6" s="21">
        <v>445000</v>
      </c>
      <c r="E6" s="2">
        <v>6</v>
      </c>
      <c r="F6" s="21">
        <v>74166.666666666672</v>
      </c>
      <c r="G6" s="21">
        <v>138000</v>
      </c>
      <c r="H6" s="21">
        <v>55</v>
      </c>
      <c r="I6" s="22">
        <v>2509.090909090909</v>
      </c>
      <c r="J6" s="22">
        <v>2709.818181818182</v>
      </c>
      <c r="K6" s="12">
        <v>8.0000000000000071E-2</v>
      </c>
      <c r="L6" s="12">
        <v>0.50112359550561802</v>
      </c>
    </row>
    <row r="7" spans="1:12" ht="51" x14ac:dyDescent="0.25">
      <c r="A7" s="2" t="s">
        <v>36</v>
      </c>
      <c r="B7" s="2" t="s">
        <v>37</v>
      </c>
      <c r="C7" s="2" t="s">
        <v>39</v>
      </c>
      <c r="D7" s="21">
        <v>910000</v>
      </c>
      <c r="E7" s="2">
        <v>8</v>
      </c>
      <c r="F7" s="21">
        <v>113750</v>
      </c>
      <c r="G7" s="21">
        <v>272000</v>
      </c>
      <c r="H7" s="21">
        <v>72</v>
      </c>
      <c r="I7" s="22">
        <v>3777.7777777777778</v>
      </c>
      <c r="J7" s="22">
        <v>3891.1111111111109</v>
      </c>
      <c r="K7" s="12">
        <v>3.000000000000003E-2</v>
      </c>
      <c r="L7" s="12">
        <v>0.47362637362637361</v>
      </c>
    </row>
    <row r="8" spans="1:12" ht="51" x14ac:dyDescent="0.25">
      <c r="A8" s="2" t="s">
        <v>42</v>
      </c>
      <c r="B8" s="2" t="s">
        <v>43</v>
      </c>
      <c r="C8" s="2" t="s">
        <v>45</v>
      </c>
      <c r="D8" s="21">
        <v>335000</v>
      </c>
      <c r="E8" s="2">
        <v>5</v>
      </c>
      <c r="F8" s="21">
        <v>67000</v>
      </c>
      <c r="G8" s="21">
        <v>101500</v>
      </c>
      <c r="H8" s="21">
        <v>50</v>
      </c>
      <c r="I8" s="22">
        <v>2030</v>
      </c>
      <c r="J8" s="22">
        <v>2192.4</v>
      </c>
      <c r="K8" s="12">
        <v>8.0000000000000071E-2</v>
      </c>
      <c r="L8" s="12">
        <v>0.49701492537313441</v>
      </c>
    </row>
    <row r="9" spans="1:12" ht="38.25" x14ac:dyDescent="0.25">
      <c r="A9" s="2" t="s">
        <v>47</v>
      </c>
      <c r="B9" s="2" t="s">
        <v>48</v>
      </c>
      <c r="C9" s="2" t="s">
        <v>50</v>
      </c>
      <c r="D9" s="21">
        <v>395000</v>
      </c>
      <c r="E9" s="2">
        <v>12</v>
      </c>
      <c r="F9" s="21">
        <v>32916.666666666657</v>
      </c>
      <c r="G9" s="21">
        <v>112000</v>
      </c>
      <c r="H9" s="21">
        <v>62</v>
      </c>
      <c r="I9" s="22">
        <v>1806.4516129032261</v>
      </c>
      <c r="J9" s="22">
        <v>1806.4516129032261</v>
      </c>
      <c r="K9" s="12">
        <v>0</v>
      </c>
      <c r="L9" s="12">
        <v>0.46075949367088609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pane ySplit="4" topLeftCell="A5" activePane="bottomLeft" state="frozen"/>
      <selection pane="bottomLeft" activeCell="E29" sqref="E29"/>
    </sheetView>
  </sheetViews>
  <sheetFormatPr defaultRowHeight="15" x14ac:dyDescent="0.25"/>
  <cols>
    <col min="1" max="1" width="16" style="9" customWidth="1"/>
    <col min="2" max="2" width="34" style="9" customWidth="1"/>
    <col min="3" max="3" width="22" style="9" customWidth="1"/>
    <col min="4" max="4" width="16" style="9" customWidth="1"/>
    <col min="5" max="5" width="14" style="9" customWidth="1"/>
    <col min="6" max="6" width="16" style="9" customWidth="1"/>
    <col min="7" max="7" width="14" style="9" customWidth="1"/>
    <col min="8" max="9" width="18" style="9" customWidth="1"/>
    <col min="10" max="11" width="16" style="9" customWidth="1"/>
    <col min="12" max="12" width="14" style="9" customWidth="1"/>
    <col min="13" max="13" width="16" style="9" customWidth="1"/>
    <col min="14" max="14" width="10" style="9" customWidth="1"/>
  </cols>
  <sheetData>
    <row r="1" spans="1:17" ht="27.95" customHeight="1" x14ac:dyDescent="0.25">
      <c r="A1" s="28" t="s">
        <v>127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7" ht="18" customHeight="1" x14ac:dyDescent="0.25">
      <c r="A2" s="26" t="s">
        <v>128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4" spans="1:17" ht="30" customHeight="1" x14ac:dyDescent="0.25">
      <c r="A4" s="1" t="s">
        <v>2</v>
      </c>
      <c r="B4" s="1" t="s">
        <v>63</v>
      </c>
      <c r="C4" s="1" t="s">
        <v>5</v>
      </c>
      <c r="D4" s="1" t="s">
        <v>64</v>
      </c>
      <c r="E4" s="1" t="s">
        <v>121</v>
      </c>
      <c r="F4" s="1" t="s">
        <v>129</v>
      </c>
      <c r="G4" s="1" t="s">
        <v>130</v>
      </c>
      <c r="H4" s="1" t="s">
        <v>131</v>
      </c>
      <c r="I4" s="1" t="s">
        <v>132</v>
      </c>
      <c r="J4" s="1" t="s">
        <v>133</v>
      </c>
      <c r="K4" s="1" t="s">
        <v>134</v>
      </c>
      <c r="L4" s="1" t="s">
        <v>135</v>
      </c>
      <c r="M4" s="1" t="s">
        <v>136</v>
      </c>
      <c r="N4" s="1" t="s">
        <v>81</v>
      </c>
      <c r="O4" s="1" t="s">
        <v>137</v>
      </c>
      <c r="P4" s="1" t="s">
        <v>138</v>
      </c>
      <c r="Q4" s="1" t="s">
        <v>139</v>
      </c>
    </row>
    <row r="5" spans="1:17" x14ac:dyDescent="0.25">
      <c r="A5" s="2" t="s">
        <v>23</v>
      </c>
      <c r="B5" s="2" t="s">
        <v>24</v>
      </c>
      <c r="C5" s="2" t="s">
        <v>26</v>
      </c>
      <c r="D5" s="3">
        <v>1325000</v>
      </c>
      <c r="E5" s="3">
        <v>455000</v>
      </c>
      <c r="F5" s="3">
        <v>198000</v>
      </c>
      <c r="G5" s="3">
        <v>82000</v>
      </c>
      <c r="H5" s="3">
        <v>735000</v>
      </c>
      <c r="I5" s="4">
        <v>0.55471698113207546</v>
      </c>
      <c r="J5" s="4">
        <v>0.18021978021978019</v>
      </c>
      <c r="K5" s="4">
        <v>0.36</v>
      </c>
      <c r="L5" s="4">
        <v>5.5E-2</v>
      </c>
      <c r="M5" s="4">
        <v>0.1947169811320755</v>
      </c>
      <c r="N5" s="2" t="s">
        <v>29</v>
      </c>
      <c r="O5" s="21">
        <v>62</v>
      </c>
      <c r="P5" s="22">
        <v>7338.7096774193551</v>
      </c>
      <c r="Q5" s="20">
        <v>2.912087912087912</v>
      </c>
    </row>
    <row r="6" spans="1:17" ht="25.5" customHeight="1" x14ac:dyDescent="0.25">
      <c r="A6" s="5" t="s">
        <v>30</v>
      </c>
      <c r="B6" s="5" t="s">
        <v>31</v>
      </c>
      <c r="C6" s="5" t="s">
        <v>33</v>
      </c>
      <c r="D6" s="6">
        <v>445000</v>
      </c>
      <c r="E6" s="6">
        <v>138000</v>
      </c>
      <c r="F6" s="6">
        <v>61000</v>
      </c>
      <c r="G6" s="6">
        <v>24000</v>
      </c>
      <c r="H6" s="6">
        <v>223000</v>
      </c>
      <c r="I6" s="7">
        <v>0.50112359550561802</v>
      </c>
      <c r="J6" s="7">
        <v>0.17391304347826089</v>
      </c>
      <c r="K6" s="7">
        <v>0.34</v>
      </c>
      <c r="L6" s="7">
        <v>5.5E-2</v>
      </c>
      <c r="M6" s="7">
        <v>0.161123595505618</v>
      </c>
      <c r="N6" s="5" t="s">
        <v>29</v>
      </c>
      <c r="O6" s="23">
        <v>55</v>
      </c>
      <c r="P6" s="24">
        <v>2509.090909090909</v>
      </c>
      <c r="Q6" s="25">
        <v>3.22463768115942</v>
      </c>
    </row>
    <row r="7" spans="1:17" x14ac:dyDescent="0.25">
      <c r="A7" s="2" t="s">
        <v>36</v>
      </c>
      <c r="B7" s="2" t="s">
        <v>37</v>
      </c>
      <c r="C7" s="2" t="s">
        <v>39</v>
      </c>
      <c r="D7" s="3">
        <v>910000</v>
      </c>
      <c r="E7" s="3">
        <v>272000</v>
      </c>
      <c r="F7" s="3">
        <v>118000</v>
      </c>
      <c r="G7" s="3">
        <v>41000</v>
      </c>
      <c r="H7" s="3">
        <v>431000</v>
      </c>
      <c r="I7" s="4">
        <v>0.47362637362637361</v>
      </c>
      <c r="J7" s="4">
        <v>0.15073529411764711</v>
      </c>
      <c r="K7" s="4">
        <v>0.36</v>
      </c>
      <c r="L7" s="4">
        <v>5.5E-2</v>
      </c>
      <c r="M7" s="4">
        <v>0.11362637362637359</v>
      </c>
      <c r="N7" s="2" t="s">
        <v>29</v>
      </c>
      <c r="O7" s="21">
        <v>72</v>
      </c>
      <c r="P7" s="22">
        <v>3777.7777777777778</v>
      </c>
      <c r="Q7" s="20">
        <v>3.3455882352941182</v>
      </c>
    </row>
    <row r="8" spans="1:17" x14ac:dyDescent="0.25">
      <c r="A8" s="5" t="s">
        <v>42</v>
      </c>
      <c r="B8" s="5" t="s">
        <v>43</v>
      </c>
      <c r="C8" s="5" t="s">
        <v>45</v>
      </c>
      <c r="D8" s="6">
        <v>335000</v>
      </c>
      <c r="E8" s="6">
        <v>101500</v>
      </c>
      <c r="F8" s="6">
        <v>45000</v>
      </c>
      <c r="G8" s="6">
        <v>20000</v>
      </c>
      <c r="H8" s="6">
        <v>166500</v>
      </c>
      <c r="I8" s="7">
        <v>0.49701492537313441</v>
      </c>
      <c r="J8" s="7">
        <v>0.1970443349753695</v>
      </c>
      <c r="K8" s="7">
        <v>0.36</v>
      </c>
      <c r="L8" s="7">
        <v>5.5E-2</v>
      </c>
      <c r="M8" s="7">
        <v>0.13701492537313439</v>
      </c>
      <c r="N8" s="5" t="s">
        <v>29</v>
      </c>
      <c r="O8" s="23">
        <v>50</v>
      </c>
      <c r="P8" s="24">
        <v>2030</v>
      </c>
      <c r="Q8" s="25">
        <v>3.3004926108374391</v>
      </c>
    </row>
    <row r="9" spans="1:17" x14ac:dyDescent="0.25">
      <c r="A9" s="2" t="s">
        <v>47</v>
      </c>
      <c r="B9" s="2" t="s">
        <v>48</v>
      </c>
      <c r="C9" s="2" t="s">
        <v>50</v>
      </c>
      <c r="D9" s="3">
        <v>395000</v>
      </c>
      <c r="E9" s="3">
        <v>112000</v>
      </c>
      <c r="F9" s="3">
        <v>48500</v>
      </c>
      <c r="G9" s="3">
        <v>21500</v>
      </c>
      <c r="H9" s="3">
        <v>182000</v>
      </c>
      <c r="I9" s="4">
        <v>0.46075949367088609</v>
      </c>
      <c r="J9" s="4">
        <v>0.1919642857142857</v>
      </c>
      <c r="K9" s="4">
        <v>0.36</v>
      </c>
      <c r="L9" s="4">
        <v>5.5E-2</v>
      </c>
      <c r="M9" s="4">
        <v>0.1007594936708861</v>
      </c>
      <c r="N9" s="2" t="s">
        <v>29</v>
      </c>
      <c r="O9" s="21">
        <v>62</v>
      </c>
      <c r="P9" s="22">
        <v>1806.4516129032261</v>
      </c>
      <c r="Q9" s="20">
        <v>3.526785714285714</v>
      </c>
    </row>
  </sheetData>
  <mergeCells count="2">
    <mergeCell ref="A2:K2"/>
    <mergeCell ref="A1:K1"/>
  </mergeCells>
  <conditionalFormatting sqref="N5:N9">
    <cfRule type="cellIs" dxfId="1" priority="1" operator="equal">
      <formula>"High"</formula>
    </cfRule>
    <cfRule type="cellIs" dxfId="0" priority="2" operator="equal">
      <formula>"Watch"</formula>
    </cfRule>
  </conditionalFormatting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Detailed Job Costing</vt:lpstr>
      <vt:lpstr>Executive Summary</vt:lpstr>
      <vt:lpstr>Billing &amp; WIP</vt:lpstr>
      <vt:lpstr>Profit Fade &amp; Risk Monitor</vt:lpstr>
      <vt:lpstr>Bonding &amp; Banking Dashboard</vt:lpstr>
      <vt:lpstr>Backlog &amp; Cash Flow Forecast</vt:lpstr>
      <vt:lpstr>Labor Efficiency &amp; Margin</vt:lpstr>
      <vt:lpstr>Insurance Labor Quota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Sonny Grappone</cp:lastModifiedBy>
  <dcterms:created xsi:type="dcterms:W3CDTF">2025-12-22T03:26:22Z</dcterms:created>
  <dcterms:modified xsi:type="dcterms:W3CDTF">2026-03-02T22:18:28Z</dcterms:modified>
</cp:coreProperties>
</file>